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Arianna\DataLab\Covid-19\Countries\France\"/>
    </mc:Choice>
  </mc:AlternateContent>
  <bookViews>
    <workbookView xWindow="0" yWindow="0" windowWidth="19200" windowHeight="6470" tabRatio="527" activeTab="2"/>
  </bookViews>
  <sheets>
    <sheet name="Metadata" sheetId="3" r:id="rId1"/>
    <sheet name="SpF_by age and sex_HospitalData" sheetId="1" r:id="rId2"/>
    <sheet name="SpF_DailyTotal" sheetId="4" r:id="rId3"/>
  </sheet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" i="4" l="1"/>
  <c r="M19" i="1" l="1"/>
  <c r="M22" i="1" s="1"/>
  <c r="L19" i="1"/>
  <c r="L22" i="1" s="1"/>
  <c r="J19" i="1"/>
  <c r="J22" i="1" s="1"/>
  <c r="H19" i="1"/>
  <c r="I16" i="1" s="1"/>
  <c r="N15" i="1"/>
  <c r="N14" i="1"/>
  <c r="N13" i="1"/>
  <c r="N10" i="1"/>
  <c r="N16" i="1" l="1"/>
  <c r="N8" i="1"/>
  <c r="N17" i="1"/>
  <c r="N9" i="1"/>
  <c r="N11" i="1"/>
  <c r="N12" i="1"/>
  <c r="K10" i="1"/>
  <c r="K17" i="1"/>
  <c r="K13" i="1"/>
  <c r="K9" i="1"/>
  <c r="K14" i="1"/>
  <c r="K11" i="1"/>
  <c r="K15" i="1"/>
  <c r="K8" i="1"/>
  <c r="K12" i="1"/>
  <c r="K16" i="1"/>
  <c r="I11" i="1"/>
  <c r="I14" i="1"/>
  <c r="I9" i="1"/>
  <c r="I17" i="1"/>
  <c r="I15" i="1"/>
  <c r="H22" i="1"/>
  <c r="I13" i="1"/>
  <c r="I12" i="1"/>
  <c r="I10" i="1"/>
  <c r="I8" i="1"/>
  <c r="J8" i="4"/>
  <c r="J9" i="4"/>
  <c r="T19" i="1"/>
  <c r="T22" i="1" s="1"/>
  <c r="S19" i="1"/>
  <c r="S22" i="1" s="1"/>
  <c r="Q19" i="1"/>
  <c r="Q22" i="1" s="1"/>
  <c r="O19" i="1"/>
  <c r="P17" i="1" s="1"/>
  <c r="N19" i="1" l="1"/>
  <c r="K19" i="1"/>
  <c r="I19" i="1"/>
  <c r="U16" i="1"/>
  <c r="U13" i="1"/>
  <c r="U14" i="1"/>
  <c r="U8" i="1"/>
  <c r="U17" i="1"/>
  <c r="U11" i="1"/>
  <c r="U15" i="1"/>
  <c r="U9" i="1"/>
  <c r="U10" i="1"/>
  <c r="U12" i="1"/>
  <c r="R8" i="1"/>
  <c r="R16" i="1"/>
  <c r="R17" i="1"/>
  <c r="R12" i="1"/>
  <c r="R13" i="1"/>
  <c r="R9" i="1"/>
  <c r="R10" i="1"/>
  <c r="R15" i="1"/>
  <c r="R11" i="1"/>
  <c r="P13" i="1"/>
  <c r="P11" i="1"/>
  <c r="P14" i="1"/>
  <c r="P16" i="1"/>
  <c r="P12" i="1"/>
  <c r="P15" i="1"/>
  <c r="P9" i="1"/>
  <c r="P10" i="1"/>
  <c r="P8" i="1"/>
  <c r="O22" i="1"/>
  <c r="R14" i="1"/>
  <c r="U19" i="1" l="1"/>
  <c r="R19" i="1"/>
  <c r="P19" i="1"/>
  <c r="AA19" i="1"/>
  <c r="AA22" i="1" s="1"/>
  <c r="Z19" i="1"/>
  <c r="Z22" i="1" s="1"/>
  <c r="X19" i="1"/>
  <c r="Y10" i="1" s="1"/>
  <c r="V19" i="1"/>
  <c r="V22" i="1" s="1"/>
  <c r="AB10" i="1" l="1"/>
  <c r="AB13" i="1"/>
  <c r="AB8" i="1"/>
  <c r="AB11" i="1"/>
  <c r="AB16" i="1"/>
  <c r="Y8" i="1"/>
  <c r="Y13" i="1"/>
  <c r="Y16" i="1"/>
  <c r="Y11" i="1"/>
  <c r="W8" i="1"/>
  <c r="W9" i="1"/>
  <c r="W13" i="1"/>
  <c r="W17" i="1"/>
  <c r="W12" i="1"/>
  <c r="W10" i="1"/>
  <c r="W14" i="1"/>
  <c r="W11" i="1"/>
  <c r="W15" i="1"/>
  <c r="W16" i="1"/>
  <c r="Y14" i="1"/>
  <c r="Y9" i="1"/>
  <c r="Y12" i="1"/>
  <c r="AB17" i="1"/>
  <c r="AB12" i="1"/>
  <c r="Y15" i="1"/>
  <c r="X22" i="1"/>
  <c r="AB14" i="1"/>
  <c r="Y17" i="1"/>
  <c r="AB9" i="1"/>
  <c r="AB15" i="1"/>
  <c r="J10" i="4"/>
  <c r="AB19" i="1" l="1"/>
  <c r="Y19" i="1"/>
  <c r="W19" i="1"/>
  <c r="AH19" i="1"/>
  <c r="AH22" i="1" s="1"/>
  <c r="AG19" i="1"/>
  <c r="AG22" i="1" s="1"/>
  <c r="AE19" i="1"/>
  <c r="AF10" i="1" s="1"/>
  <c r="AC19" i="1"/>
  <c r="AD13" i="1" s="1"/>
  <c r="AI8" i="1" l="1"/>
  <c r="AI10" i="1"/>
  <c r="AI11" i="1"/>
  <c r="AI13" i="1"/>
  <c r="AI16" i="1"/>
  <c r="AF16" i="1"/>
  <c r="AF13" i="1"/>
  <c r="AF8" i="1"/>
  <c r="AF11" i="1"/>
  <c r="AD17" i="1"/>
  <c r="AD8" i="1"/>
  <c r="AD16" i="1"/>
  <c r="AD11" i="1"/>
  <c r="AD12" i="1"/>
  <c r="AD9" i="1"/>
  <c r="AD10" i="1"/>
  <c r="AD14" i="1"/>
  <c r="AF14" i="1"/>
  <c r="AF9" i="1"/>
  <c r="AI14" i="1"/>
  <c r="AI9" i="1"/>
  <c r="AF12" i="1"/>
  <c r="AD15" i="1"/>
  <c r="AI17" i="1"/>
  <c r="AC22" i="1"/>
  <c r="AF17" i="1"/>
  <c r="AE22" i="1"/>
  <c r="AI12" i="1"/>
  <c r="AF15" i="1"/>
  <c r="AI15" i="1"/>
  <c r="J11" i="4"/>
  <c r="AI19" i="1" l="1"/>
  <c r="AF19" i="1"/>
  <c r="AD19" i="1"/>
  <c r="K11" i="4"/>
  <c r="AO19" i="1" l="1"/>
  <c r="AP15" i="1" s="1"/>
  <c r="AN19" i="1"/>
  <c r="AN22" i="1" s="1"/>
  <c r="AL19" i="1"/>
  <c r="AM10" i="1" s="1"/>
  <c r="AJ19" i="1"/>
  <c r="AK13" i="1" s="1"/>
  <c r="AP10" i="1" l="1"/>
  <c r="AP8" i="1"/>
  <c r="AP13" i="1"/>
  <c r="AO22" i="1"/>
  <c r="AK16" i="1"/>
  <c r="AK15" i="1"/>
  <c r="AK9" i="1"/>
  <c r="AK11" i="1"/>
  <c r="AK10" i="1"/>
  <c r="AK17" i="1"/>
  <c r="AK12" i="1"/>
  <c r="AK8" i="1"/>
  <c r="AK14" i="1"/>
  <c r="AJ22" i="1"/>
  <c r="AM16" i="1"/>
  <c r="AM8" i="1"/>
  <c r="AP11" i="1"/>
  <c r="AP17" i="1"/>
  <c r="AM9" i="1"/>
  <c r="AP14" i="1"/>
  <c r="AM17" i="1"/>
  <c r="AP12" i="1"/>
  <c r="AM15" i="1"/>
  <c r="AL22" i="1"/>
  <c r="AM13" i="1"/>
  <c r="AM11" i="1"/>
  <c r="AP16" i="1"/>
  <c r="AM14" i="1"/>
  <c r="AP9" i="1"/>
  <c r="AM12" i="1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12" i="4"/>
  <c r="AP19" i="1" l="1"/>
  <c r="AK19" i="1"/>
  <c r="AM19" i="1"/>
  <c r="H13" i="4"/>
  <c r="J13" i="4" s="1"/>
  <c r="H14" i="4"/>
  <c r="J14" i="4" s="1"/>
  <c r="H15" i="4"/>
  <c r="J15" i="4" s="1"/>
  <c r="H16" i="4"/>
  <c r="J16" i="4" s="1"/>
  <c r="H17" i="4"/>
  <c r="J17" i="4" s="1"/>
  <c r="H18" i="4"/>
  <c r="J18" i="4" s="1"/>
  <c r="H19" i="4"/>
  <c r="J19" i="4" s="1"/>
  <c r="H20" i="4"/>
  <c r="J20" i="4" s="1"/>
  <c r="H21" i="4"/>
  <c r="J21" i="4" s="1"/>
  <c r="H22" i="4"/>
  <c r="J22" i="4" s="1"/>
  <c r="H23" i="4"/>
  <c r="J23" i="4" s="1"/>
  <c r="H24" i="4"/>
  <c r="J24" i="4" s="1"/>
  <c r="H25" i="4"/>
  <c r="J25" i="4" s="1"/>
  <c r="H26" i="4"/>
  <c r="J26" i="4" s="1"/>
  <c r="H12" i="4"/>
  <c r="J12" i="4" s="1"/>
  <c r="GM19" i="1"/>
  <c r="GM22" i="1" s="1"/>
  <c r="GF19" i="1"/>
  <c r="GF22" i="1" s="1"/>
  <c r="FY19" i="1"/>
  <c r="FY22" i="1" s="1"/>
  <c r="FR19" i="1"/>
  <c r="FR22" i="1"/>
  <c r="FK19" i="1"/>
  <c r="FK22" i="1" s="1"/>
  <c r="FD19" i="1"/>
  <c r="FD22" i="1" s="1"/>
  <c r="EW19" i="1"/>
  <c r="EW22" i="1" s="1"/>
  <c r="EP19" i="1"/>
  <c r="EP22" i="1" s="1"/>
  <c r="EI19" i="1"/>
  <c r="EI22" i="1" s="1"/>
  <c r="EB19" i="1"/>
  <c r="EB22" i="1" s="1"/>
  <c r="DU19" i="1"/>
  <c r="DU22" i="1" s="1"/>
  <c r="DN19" i="1"/>
  <c r="DN22" i="1" s="1"/>
  <c r="DG19" i="1"/>
  <c r="DG22" i="1" s="1"/>
  <c r="CZ19" i="1"/>
  <c r="CZ22" i="1" s="1"/>
  <c r="CS19" i="1"/>
  <c r="CS22" i="1" s="1"/>
  <c r="CL19" i="1"/>
  <c r="CM17" i="1" s="1"/>
  <c r="CE19" i="1"/>
  <c r="CF8" i="1" s="1"/>
  <c r="CE22" i="1"/>
  <c r="BX19" i="1"/>
  <c r="BY14" i="1" s="1"/>
  <c r="BQ19" i="1"/>
  <c r="BQ22" i="1" s="1"/>
  <c r="BJ19" i="1"/>
  <c r="BJ22" i="1" s="1"/>
  <c r="BC19" i="1"/>
  <c r="BD16" i="1" s="1"/>
  <c r="AV19" i="1"/>
  <c r="AW15" i="1" s="1"/>
  <c r="AU19" i="1"/>
  <c r="AU22" i="1" s="1"/>
  <c r="AS19" i="1"/>
  <c r="AT13" i="1" s="1"/>
  <c r="AQ19" i="1"/>
  <c r="AR13" i="1" s="1"/>
  <c r="BB19" i="1"/>
  <c r="BB22" i="1" s="1"/>
  <c r="AZ19" i="1"/>
  <c r="BA13" i="1" s="1"/>
  <c r="AX19" i="1"/>
  <c r="AY14" i="1" s="1"/>
  <c r="BD11" i="1"/>
  <c r="BD8" i="1"/>
  <c r="AX22" i="1"/>
  <c r="BD14" i="1"/>
  <c r="BD9" i="1"/>
  <c r="BD17" i="1"/>
  <c r="BD12" i="1"/>
  <c r="AY13" i="1"/>
  <c r="BD10" i="1"/>
  <c r="BK15" i="1"/>
  <c r="BI19" i="1"/>
  <c r="BI22" i="1" s="1"/>
  <c r="BG19" i="1"/>
  <c r="BH9" i="1" s="1"/>
  <c r="BE19" i="1"/>
  <c r="BF12" i="1" s="1"/>
  <c r="BK10" i="1"/>
  <c r="BK17" i="1"/>
  <c r="BK16" i="1"/>
  <c r="BK8" i="1"/>
  <c r="BK13" i="1"/>
  <c r="BK9" i="1"/>
  <c r="BK11" i="1"/>
  <c r="BK14" i="1"/>
  <c r="BK12" i="1"/>
  <c r="BP19" i="1"/>
  <c r="BP22" i="1" s="1"/>
  <c r="BN19" i="1"/>
  <c r="BO12" i="1" s="1"/>
  <c r="BL19" i="1"/>
  <c r="BL22" i="1" s="1"/>
  <c r="BR15" i="1"/>
  <c r="BR8" i="1"/>
  <c r="BR10" i="1"/>
  <c r="BS19" i="1"/>
  <c r="BT10" i="1" s="1"/>
  <c r="BW19" i="1"/>
  <c r="BW22" i="1" s="1"/>
  <c r="BU19" i="1"/>
  <c r="BV10" i="1" s="1"/>
  <c r="CD19" i="1"/>
  <c r="CD22" i="1" s="1"/>
  <c r="CB19" i="1"/>
  <c r="CC9" i="1" s="1"/>
  <c r="BZ19" i="1"/>
  <c r="CA16" i="1" s="1"/>
  <c r="BZ22" i="1"/>
  <c r="CF11" i="1"/>
  <c r="CC16" i="1"/>
  <c r="CF9" i="1"/>
  <c r="CF17" i="1"/>
  <c r="CF14" i="1"/>
  <c r="CI19" i="1"/>
  <c r="CJ8" i="1" s="1"/>
  <c r="CG19" i="1"/>
  <c r="CG22" i="1" s="1"/>
  <c r="CN19" i="1"/>
  <c r="CO11" i="1" s="1"/>
  <c r="CK19" i="1"/>
  <c r="CK22" i="1" s="1"/>
  <c r="CM15" i="1"/>
  <c r="CM10" i="1"/>
  <c r="CM9" i="1"/>
  <c r="CH13" i="1"/>
  <c r="CH10" i="1"/>
  <c r="CH17" i="1"/>
  <c r="CR19" i="1"/>
  <c r="CR22" i="1" s="1"/>
  <c r="CP19" i="1"/>
  <c r="CQ8" i="1" s="1"/>
  <c r="CT10" i="1"/>
  <c r="CT14" i="1"/>
  <c r="CT15" i="1"/>
  <c r="CY19" i="1"/>
  <c r="CY22" i="1" s="1"/>
  <c r="CW19" i="1"/>
  <c r="CX12" i="1" s="1"/>
  <c r="CU19" i="1"/>
  <c r="CU22" i="1" s="1"/>
  <c r="DA10" i="1"/>
  <c r="DK19" i="1"/>
  <c r="DL17" i="1" s="1"/>
  <c r="DF19" i="1"/>
  <c r="DF22" i="1" s="1"/>
  <c r="DD19" i="1"/>
  <c r="DE12" i="1" s="1"/>
  <c r="DB19" i="1"/>
  <c r="DB22" i="1" s="1"/>
  <c r="DM19" i="1"/>
  <c r="DM22" i="1" s="1"/>
  <c r="DI19" i="1"/>
  <c r="DI22" i="1" s="1"/>
  <c r="DR19" i="1"/>
  <c r="DS14" i="1" s="1"/>
  <c r="DP19" i="1"/>
  <c r="DQ15" i="1" s="1"/>
  <c r="DT19" i="1"/>
  <c r="DT22" i="1" s="1"/>
  <c r="EA19" i="1"/>
  <c r="EA22" i="1" s="1"/>
  <c r="DY19" i="1"/>
  <c r="DZ17" i="1" s="1"/>
  <c r="DW19" i="1"/>
  <c r="DX9" i="1" s="1"/>
  <c r="EJ12" i="1"/>
  <c r="EH19" i="1"/>
  <c r="EH22" i="1" s="1"/>
  <c r="EF19" i="1"/>
  <c r="EF22" i="1" s="1"/>
  <c r="ED19" i="1"/>
  <c r="EE16" i="1" s="1"/>
  <c r="EO19" i="1"/>
  <c r="EO22" i="1"/>
  <c r="EM19" i="1"/>
  <c r="EN11" i="1" s="1"/>
  <c r="EK19" i="1"/>
  <c r="EL10" i="1" s="1"/>
  <c r="EV19" i="1"/>
  <c r="EV22" i="1" s="1"/>
  <c r="ET19" i="1"/>
  <c r="EU10" i="1" s="1"/>
  <c r="ER19" i="1"/>
  <c r="ES15" i="1" s="1"/>
  <c r="FC19" i="1"/>
  <c r="FC22" i="1" s="1"/>
  <c r="FA19" i="1"/>
  <c r="FB16" i="1" s="1"/>
  <c r="FB17" i="1"/>
  <c r="EY19" i="1"/>
  <c r="EZ14" i="1" s="1"/>
  <c r="FJ19" i="1"/>
  <c r="FJ22" i="1" s="1"/>
  <c r="FH19" i="1"/>
  <c r="FH22" i="1" s="1"/>
  <c r="FF19" i="1"/>
  <c r="FG15" i="1" s="1"/>
  <c r="FQ19" i="1"/>
  <c r="FQ22" i="1" s="1"/>
  <c r="FO19" i="1"/>
  <c r="FP12" i="1" s="1"/>
  <c r="FM19" i="1"/>
  <c r="FN11" i="1" s="1"/>
  <c r="FZ15" i="1"/>
  <c r="FX19" i="1"/>
  <c r="FX22" i="1" s="1"/>
  <c r="FV19" i="1"/>
  <c r="FW13" i="1" s="1"/>
  <c r="FT19" i="1"/>
  <c r="FU15" i="1" s="1"/>
  <c r="IW22" i="1"/>
  <c r="JF19" i="1"/>
  <c r="JE19" i="1"/>
  <c r="JE22" i="1" s="1"/>
  <c r="IX19" i="1"/>
  <c r="IY11" i="1" s="1"/>
  <c r="IU19" i="1"/>
  <c r="IV11" i="1" s="1"/>
  <c r="IS19" i="1"/>
  <c r="IT14" i="1" s="1"/>
  <c r="IQ19" i="1"/>
  <c r="IR13" i="1" s="1"/>
  <c r="IP19" i="1"/>
  <c r="IN19" i="1"/>
  <c r="IN22" i="1" s="1"/>
  <c r="IL19" i="1"/>
  <c r="IM17" i="1" s="1"/>
  <c r="IJ19" i="1"/>
  <c r="IK17" i="1" s="1"/>
  <c r="II19" i="1"/>
  <c r="IG19" i="1"/>
  <c r="IG22" i="1" s="1"/>
  <c r="IE19" i="1"/>
  <c r="IF17" i="1" s="1"/>
  <c r="IC19" i="1"/>
  <c r="ID10" i="1" s="1"/>
  <c r="IB19" i="1"/>
  <c r="IB22" i="1" s="1"/>
  <c r="HZ19" i="1"/>
  <c r="IA10" i="1" s="1"/>
  <c r="HX19" i="1"/>
  <c r="HY11" i="1" s="1"/>
  <c r="HV19" i="1"/>
  <c r="HW11" i="1" s="1"/>
  <c r="HU19" i="1"/>
  <c r="HU22" i="1"/>
  <c r="HS19" i="1"/>
  <c r="HT16" i="1" s="1"/>
  <c r="HQ19" i="1"/>
  <c r="HR15" i="1" s="1"/>
  <c r="HO19" i="1"/>
  <c r="HP17" i="1" s="1"/>
  <c r="HN19" i="1"/>
  <c r="HN22" i="1" s="1"/>
  <c r="HL19" i="1"/>
  <c r="HM10" i="1" s="1"/>
  <c r="HJ19" i="1"/>
  <c r="HK12" i="1" s="1"/>
  <c r="HH19" i="1"/>
  <c r="HI10" i="1" s="1"/>
  <c r="HG19" i="1"/>
  <c r="HG22" i="1" s="1"/>
  <c r="HE19" i="1"/>
  <c r="HF9" i="1" s="1"/>
  <c r="HC19" i="1"/>
  <c r="HD9" i="1" s="1"/>
  <c r="HA19" i="1"/>
  <c r="HB17" i="1" s="1"/>
  <c r="GZ19" i="1"/>
  <c r="GZ22" i="1" s="1"/>
  <c r="GX19" i="1"/>
  <c r="GY10" i="1" s="1"/>
  <c r="GV19" i="1"/>
  <c r="GW16" i="1" s="1"/>
  <c r="GT19" i="1"/>
  <c r="GU17" i="1" s="1"/>
  <c r="GT22" i="1"/>
  <c r="GS19" i="1"/>
  <c r="GS22" i="1" s="1"/>
  <c r="GQ19" i="1"/>
  <c r="GR9" i="1" s="1"/>
  <c r="GO19" i="1"/>
  <c r="GP16" i="1" s="1"/>
  <c r="GN14" i="1"/>
  <c r="GL19" i="1"/>
  <c r="GL22" i="1" s="1"/>
  <c r="GJ19" i="1"/>
  <c r="GK14" i="1" s="1"/>
  <c r="GH19" i="1"/>
  <c r="GH22" i="1" s="1"/>
  <c r="GE19" i="1"/>
  <c r="GE22" i="1" s="1"/>
  <c r="GC19" i="1"/>
  <c r="GD12" i="1" s="1"/>
  <c r="GA19" i="1"/>
  <c r="GB11" i="1" s="1"/>
  <c r="F19" i="1"/>
  <c r="G12" i="1" s="1"/>
  <c r="D19" i="1"/>
  <c r="D22" i="1" s="1"/>
  <c r="B19" i="1"/>
  <c r="C15" i="1" s="1"/>
  <c r="GR13" i="1"/>
  <c r="GR12" i="1"/>
  <c r="HR11" i="1"/>
  <c r="GW14" i="1"/>
  <c r="HR10" i="1"/>
  <c r="HR14" i="1"/>
  <c r="HQ22" i="1"/>
  <c r="GN13" i="1"/>
  <c r="GN10" i="1"/>
  <c r="FW10" i="1"/>
  <c r="IO10" i="1"/>
  <c r="GN17" i="1"/>
  <c r="IV13" i="1"/>
  <c r="HR9" i="1"/>
  <c r="ED22" i="1"/>
  <c r="GJ22" i="1"/>
  <c r="HR17" i="1"/>
  <c r="FV22" i="1"/>
  <c r="EJ9" i="1"/>
  <c r="E8" i="1"/>
  <c r="GK10" i="1"/>
  <c r="FG10" i="1"/>
  <c r="FB9" i="1"/>
  <c r="GK9" i="1"/>
  <c r="GR17" i="1"/>
  <c r="FW14" i="1"/>
  <c r="FG17" i="1"/>
  <c r="CV16" i="1"/>
  <c r="GQ22" i="1"/>
  <c r="CV15" i="1"/>
  <c r="IM11" i="1"/>
  <c r="FB14" i="1"/>
  <c r="EC16" i="1"/>
  <c r="IK9" i="1"/>
  <c r="FW17" i="1"/>
  <c r="DH12" i="1"/>
  <c r="IT17" i="1"/>
  <c r="HF13" i="1"/>
  <c r="FS13" i="1"/>
  <c r="CV12" i="1"/>
  <c r="IM13" i="1"/>
  <c r="FW16" i="1"/>
  <c r="FG11" i="1"/>
  <c r="FB13" i="1"/>
  <c r="EG12" i="1"/>
  <c r="EJ15" i="1"/>
  <c r="IT10" i="1"/>
  <c r="IS22" i="1"/>
  <c r="GB17" i="1"/>
  <c r="EJ10" i="1"/>
  <c r="EC9" i="1"/>
  <c r="DS16" i="1"/>
  <c r="FS15" i="1"/>
  <c r="GR15" i="1"/>
  <c r="GI15" i="1"/>
  <c r="FS12" i="1"/>
  <c r="FS10" i="1"/>
  <c r="EZ11" i="1"/>
  <c r="FB10" i="1"/>
  <c r="EU11" i="1"/>
  <c r="DQ10" i="1"/>
  <c r="FS17" i="1"/>
  <c r="EE11" i="1"/>
  <c r="CV11" i="1"/>
  <c r="FI11" i="1"/>
  <c r="EU14" i="1"/>
  <c r="GI11" i="1"/>
  <c r="GR11" i="1"/>
  <c r="GI10" i="1"/>
  <c r="GI16" i="1"/>
  <c r="FB15" i="1"/>
  <c r="FS11" i="1"/>
  <c r="HR12" i="1"/>
  <c r="GK15" i="1"/>
  <c r="HY12" i="1"/>
  <c r="GI14" i="1"/>
  <c r="FB11" i="1"/>
  <c r="EE10" i="1"/>
  <c r="HR16" i="1"/>
  <c r="IO12" i="1"/>
  <c r="GU15" i="1"/>
  <c r="HR13" i="1"/>
  <c r="GR14" i="1"/>
  <c r="GI9" i="1"/>
  <c r="GR10" i="1"/>
  <c r="HF14" i="1"/>
  <c r="HE22" i="1"/>
  <c r="FS9" i="1"/>
  <c r="FG9" i="1"/>
  <c r="EU13" i="1"/>
  <c r="EN12" i="1"/>
  <c r="EG14" i="1"/>
  <c r="EE13" i="1"/>
  <c r="EJ14" i="1"/>
  <c r="EC13" i="1"/>
  <c r="CV9" i="1"/>
  <c r="HI12" i="1"/>
  <c r="GR16" i="1"/>
  <c r="EE12" i="1"/>
  <c r="GU14" i="1"/>
  <c r="HT13" i="1"/>
  <c r="HY16" i="1"/>
  <c r="FU12" i="1"/>
  <c r="FS16" i="1"/>
  <c r="FB12" i="1"/>
  <c r="EU15" i="1"/>
  <c r="HI15" i="1"/>
  <c r="IO14" i="1"/>
  <c r="HI9" i="1"/>
  <c r="HY10" i="1"/>
  <c r="GI12" i="1"/>
  <c r="GI13" i="1"/>
  <c r="HY14" i="1"/>
  <c r="GI17" i="1"/>
  <c r="HX22" i="1"/>
  <c r="FS14" i="1"/>
  <c r="EU17" i="1"/>
  <c r="EJ13" i="1"/>
  <c r="CV14" i="1"/>
  <c r="GG13" i="1"/>
  <c r="FZ11" i="1"/>
  <c r="FO22" i="1"/>
  <c r="ES12" i="1"/>
  <c r="ES13" i="1"/>
  <c r="ER22" i="1"/>
  <c r="ES14" i="1"/>
  <c r="ES11" i="1"/>
  <c r="ES10" i="1"/>
  <c r="DV10" i="1"/>
  <c r="ID13" i="1"/>
  <c r="IC22" i="1"/>
  <c r="ID14" i="1"/>
  <c r="ID9" i="1"/>
  <c r="ID12" i="1"/>
  <c r="E15" i="1"/>
  <c r="HP15" i="1"/>
  <c r="HP14" i="1"/>
  <c r="HP12" i="1"/>
  <c r="HO22" i="1"/>
  <c r="HP10" i="1"/>
  <c r="HP11" i="1"/>
  <c r="HP13" i="1"/>
  <c r="HP9" i="1"/>
  <c r="FZ10" i="1"/>
  <c r="EN13" i="1"/>
  <c r="EN15" i="1"/>
  <c r="EN16" i="1"/>
  <c r="E14" i="1"/>
  <c r="E12" i="1"/>
  <c r="ID17" i="1"/>
  <c r="HI11" i="1"/>
  <c r="HI17" i="1"/>
  <c r="HI16" i="1"/>
  <c r="HH22" i="1"/>
  <c r="HI13" i="1"/>
  <c r="FZ14" i="1"/>
  <c r="FI13" i="1"/>
  <c r="ES9" i="1"/>
  <c r="FP9" i="1"/>
  <c r="FP16" i="1"/>
  <c r="FP10" i="1"/>
  <c r="FP14" i="1"/>
  <c r="FP17" i="1"/>
  <c r="FP11" i="1"/>
  <c r="DX10" i="1"/>
  <c r="HA22" i="1"/>
  <c r="HB13" i="1"/>
  <c r="HB15" i="1"/>
  <c r="HB16" i="1"/>
  <c r="HB10" i="1"/>
  <c r="FZ13" i="1"/>
  <c r="FZ19" i="1" s="1"/>
  <c r="FZ9" i="1"/>
  <c r="FZ16" i="1"/>
  <c r="FZ12" i="1"/>
  <c r="FZ17" i="1"/>
  <c r="DO16" i="1"/>
  <c r="E17" i="1"/>
  <c r="E10" i="1"/>
  <c r="E11" i="1"/>
  <c r="EX13" i="1"/>
  <c r="EX19" i="1" s="1"/>
  <c r="EX11" i="1"/>
  <c r="EX12" i="1"/>
  <c r="EX10" i="1"/>
  <c r="EX14" i="1"/>
  <c r="EX17" i="1"/>
  <c r="EX15" i="1"/>
  <c r="EX16" i="1"/>
  <c r="DX17" i="1"/>
  <c r="ID15" i="1"/>
  <c r="ID11" i="1"/>
  <c r="ID16" i="1"/>
  <c r="GU9" i="1"/>
  <c r="GU16" i="1"/>
  <c r="GU11" i="1"/>
  <c r="GU13" i="1"/>
  <c r="GU12" i="1"/>
  <c r="EX9" i="1"/>
  <c r="ES17" i="1"/>
  <c r="E13" i="1"/>
  <c r="E9" i="1"/>
  <c r="E16" i="1"/>
  <c r="GN15" i="1"/>
  <c r="GN12" i="1"/>
  <c r="GN9" i="1"/>
  <c r="GN16" i="1"/>
  <c r="GN11" i="1"/>
  <c r="IT13" i="1"/>
  <c r="IT16" i="1"/>
  <c r="IT15" i="1"/>
  <c r="IT12" i="1"/>
  <c r="FU10" i="1"/>
  <c r="FU11" i="1"/>
  <c r="FU17" i="1"/>
  <c r="FU13" i="1"/>
  <c r="FU14" i="1"/>
  <c r="FU16" i="1"/>
  <c r="FT22" i="1"/>
  <c r="FU9" i="1"/>
  <c r="FP15" i="1"/>
  <c r="FP13" i="1"/>
  <c r="FN9" i="1"/>
  <c r="FN17" i="1"/>
  <c r="EN10" i="1"/>
  <c r="DS13" i="1"/>
  <c r="IM12" i="1"/>
  <c r="IM15" i="1"/>
  <c r="FL11" i="1"/>
  <c r="EU12" i="1"/>
  <c r="EU16" i="1"/>
  <c r="EJ17" i="1"/>
  <c r="DZ13" i="1"/>
  <c r="CX10" i="1"/>
  <c r="EJ16" i="1"/>
  <c r="IM9" i="1"/>
  <c r="IM10" i="1"/>
  <c r="IM14" i="1"/>
  <c r="EJ11" i="1"/>
  <c r="DS15" i="1"/>
  <c r="IO15" i="1"/>
  <c r="IM16" i="1"/>
  <c r="DO8" i="1" l="1"/>
  <c r="DX13" i="1"/>
  <c r="FL16" i="1"/>
  <c r="FL13" i="1"/>
  <c r="BA16" i="1"/>
  <c r="DC14" i="1"/>
  <c r="DO14" i="1"/>
  <c r="IV17" i="1"/>
  <c r="FL17" i="1"/>
  <c r="IA14" i="1"/>
  <c r="BD13" i="1"/>
  <c r="DO13" i="1"/>
  <c r="HB9" i="1"/>
  <c r="IV14" i="1"/>
  <c r="DO10" i="1"/>
  <c r="CO15" i="1"/>
  <c r="CH9" i="1"/>
  <c r="DX11" i="1"/>
  <c r="DO12" i="1"/>
  <c r="IH9" i="1"/>
  <c r="FL14" i="1"/>
  <c r="IH15" i="1"/>
  <c r="IV15" i="1"/>
  <c r="IV9" i="1"/>
  <c r="IV19" i="1" s="1"/>
  <c r="FL15" i="1"/>
  <c r="ES16" i="1"/>
  <c r="CO14" i="1"/>
  <c r="CB22" i="1"/>
  <c r="BR12" i="1"/>
  <c r="DO11" i="1"/>
  <c r="FL12" i="1"/>
  <c r="BO17" i="1"/>
  <c r="FL9" i="1"/>
  <c r="DO17" i="1"/>
  <c r="DX15" i="1"/>
  <c r="IH14" i="1"/>
  <c r="HB14" i="1"/>
  <c r="DO15" i="1"/>
  <c r="CC13" i="1"/>
  <c r="BN22" i="1"/>
  <c r="AZ22" i="1"/>
  <c r="EZ10" i="1"/>
  <c r="DO9" i="1"/>
  <c r="DX14" i="1"/>
  <c r="IV10" i="1"/>
  <c r="IU22" i="1"/>
  <c r="IV16" i="1"/>
  <c r="IV12" i="1"/>
  <c r="FL10" i="1"/>
  <c r="CC15" i="1"/>
  <c r="BT14" i="1"/>
  <c r="DV17" i="1"/>
  <c r="G9" i="1"/>
  <c r="GB9" i="1"/>
  <c r="G15" i="1"/>
  <c r="IY10" i="1"/>
  <c r="DJ15" i="1"/>
  <c r="IA12" i="1"/>
  <c r="IO17" i="1"/>
  <c r="GB12" i="1"/>
  <c r="FN13" i="1"/>
  <c r="CQ9" i="1"/>
  <c r="BV8" i="1"/>
  <c r="BO10" i="1"/>
  <c r="BV14" i="1"/>
  <c r="GW11" i="1"/>
  <c r="IY14" i="1"/>
  <c r="IY16" i="1"/>
  <c r="CQ14" i="1"/>
  <c r="CX13" i="1"/>
  <c r="CX8" i="1"/>
  <c r="IO16" i="1"/>
  <c r="G13" i="1"/>
  <c r="DW22" i="1"/>
  <c r="EM22" i="1"/>
  <c r="DV16" i="1"/>
  <c r="CX9" i="1"/>
  <c r="IO13" i="1"/>
  <c r="G10" i="1"/>
  <c r="CV17" i="1"/>
  <c r="CV19" i="1" s="1"/>
  <c r="EY22" i="1"/>
  <c r="GB10" i="1"/>
  <c r="HY13" i="1"/>
  <c r="CX17" i="1"/>
  <c r="CV13" i="1"/>
  <c r="DQ14" i="1"/>
  <c r="IK11" i="1"/>
  <c r="IY17" i="1"/>
  <c r="IK14" i="1"/>
  <c r="IK15" i="1"/>
  <c r="CA12" i="1"/>
  <c r="CF16" i="1"/>
  <c r="BT8" i="1"/>
  <c r="BO9" i="1"/>
  <c r="BH16" i="1"/>
  <c r="BC22" i="1"/>
  <c r="CX14" i="1"/>
  <c r="CX16" i="1"/>
  <c r="IO11" i="1"/>
  <c r="G14" i="1"/>
  <c r="DX12" i="1"/>
  <c r="EN17" i="1"/>
  <c r="DV8" i="1"/>
  <c r="DJ11" i="1"/>
  <c r="DJ19" i="1" s="1"/>
  <c r="EZ15" i="1"/>
  <c r="HT12" i="1"/>
  <c r="DJ9" i="1"/>
  <c r="DJ12" i="1"/>
  <c r="HL22" i="1"/>
  <c r="IL22" i="1"/>
  <c r="EZ13" i="1"/>
  <c r="IJ22" i="1"/>
  <c r="IY15" i="1"/>
  <c r="IO9" i="1"/>
  <c r="IR14" i="1"/>
  <c r="CA15" i="1"/>
  <c r="CF15" i="1"/>
  <c r="BT17" i="1"/>
  <c r="BM13" i="1"/>
  <c r="BO15" i="1"/>
  <c r="BG22" i="1"/>
  <c r="AY11" i="1"/>
  <c r="F22" i="1"/>
  <c r="EN9" i="1"/>
  <c r="HY15" i="1"/>
  <c r="IK16" i="1"/>
  <c r="DJ14" i="1"/>
  <c r="DJ8" i="1"/>
  <c r="IK13" i="1"/>
  <c r="CP22" i="1"/>
  <c r="CQ13" i="1"/>
  <c r="CA8" i="1"/>
  <c r="BV15" i="1"/>
  <c r="BT12" i="1"/>
  <c r="BD15" i="1"/>
  <c r="DV9" i="1"/>
  <c r="CX15" i="1"/>
  <c r="DJ16" i="1"/>
  <c r="DV14" i="1"/>
  <c r="CX11" i="1"/>
  <c r="G17" i="1"/>
  <c r="DX16" i="1"/>
  <c r="DV12" i="1"/>
  <c r="DV13" i="1"/>
  <c r="EZ12" i="1"/>
  <c r="EZ17" i="1"/>
  <c r="EE15" i="1"/>
  <c r="HY17" i="1"/>
  <c r="DJ13" i="1"/>
  <c r="CV8" i="1"/>
  <c r="FG12" i="1"/>
  <c r="EZ9" i="1"/>
  <c r="IA13" i="1"/>
  <c r="IK10" i="1"/>
  <c r="CQ15" i="1"/>
  <c r="CJ13" i="1"/>
  <c r="CF10" i="1"/>
  <c r="CA17" i="1"/>
  <c r="CF13" i="1"/>
  <c r="BV12" i="1"/>
  <c r="BT15" i="1"/>
  <c r="BM14" i="1"/>
  <c r="BA8" i="1"/>
  <c r="DJ10" i="1"/>
  <c r="IK12" i="1"/>
  <c r="DJ17" i="1"/>
  <c r="CW22" i="1"/>
  <c r="G8" i="1"/>
  <c r="EN14" i="1"/>
  <c r="G16" i="1"/>
  <c r="DV11" i="1"/>
  <c r="HW16" i="1"/>
  <c r="GB15" i="1"/>
  <c r="IX22" i="1"/>
  <c r="CV10" i="1"/>
  <c r="HY9" i="1"/>
  <c r="IA11" i="1"/>
  <c r="IY9" i="1"/>
  <c r="DV15" i="1"/>
  <c r="CQ17" i="1"/>
  <c r="CQ10" i="1"/>
  <c r="CF12" i="1"/>
  <c r="CA10" i="1"/>
  <c r="BV9" i="1"/>
  <c r="BT16" i="1"/>
  <c r="BO13" i="1"/>
  <c r="BM16" i="1"/>
  <c r="BH10" i="1"/>
  <c r="HK14" i="1"/>
  <c r="DZ9" i="1"/>
  <c r="EQ12" i="1"/>
  <c r="DH11" i="1"/>
  <c r="GP15" i="1"/>
  <c r="GP10" i="1"/>
  <c r="DZ11" i="1"/>
  <c r="IM19" i="1"/>
  <c r="HK9" i="1"/>
  <c r="HK11" i="1"/>
  <c r="DZ15" i="1"/>
  <c r="GW15" i="1"/>
  <c r="GW19" i="1" s="1"/>
  <c r="GY11" i="1"/>
  <c r="GP17" i="1"/>
  <c r="CM14" i="1"/>
  <c r="CM11" i="1"/>
  <c r="BH15" i="1"/>
  <c r="GW13" i="1"/>
  <c r="EQ13" i="1"/>
  <c r="EQ16" i="1"/>
  <c r="DZ14" i="1"/>
  <c r="GW12" i="1"/>
  <c r="HK17" i="1"/>
  <c r="GY12" i="1"/>
  <c r="GP11" i="1"/>
  <c r="IF13" i="1"/>
  <c r="EG16" i="1"/>
  <c r="CM13" i="1"/>
  <c r="CM12" i="1"/>
  <c r="BV13" i="1"/>
  <c r="AT15" i="1"/>
  <c r="CL22" i="1"/>
  <c r="GW10" i="1"/>
  <c r="ES19" i="1"/>
  <c r="DY22" i="1"/>
  <c r="EQ17" i="1"/>
  <c r="EQ14" i="1"/>
  <c r="DC15" i="1"/>
  <c r="DH9" i="1"/>
  <c r="HK15" i="1"/>
  <c r="GY9" i="1"/>
  <c r="DH15" i="1"/>
  <c r="GP14" i="1"/>
  <c r="GP13" i="1"/>
  <c r="DH17" i="1"/>
  <c r="BY13" i="1"/>
  <c r="BH13" i="1"/>
  <c r="AT17" i="1"/>
  <c r="DC13" i="1"/>
  <c r="DC16" i="1"/>
  <c r="DC11" i="1"/>
  <c r="DZ12" i="1"/>
  <c r="IF11" i="1"/>
  <c r="EQ15" i="1"/>
  <c r="FS19" i="1"/>
  <c r="DZ10" i="1"/>
  <c r="EQ11" i="1"/>
  <c r="GW17" i="1"/>
  <c r="GX22" i="1"/>
  <c r="DH14" i="1"/>
  <c r="EL17" i="1"/>
  <c r="DH16" i="1"/>
  <c r="CM16" i="1"/>
  <c r="BT9" i="1"/>
  <c r="AT11" i="1"/>
  <c r="DC9" i="1"/>
  <c r="DC8" i="1"/>
  <c r="HK16" i="1"/>
  <c r="DZ16" i="1"/>
  <c r="DH10" i="1"/>
  <c r="GO22" i="1"/>
  <c r="HR19" i="1"/>
  <c r="GY13" i="1"/>
  <c r="GW9" i="1"/>
  <c r="GV22" i="1"/>
  <c r="DH13" i="1"/>
  <c r="CM8" i="1"/>
  <c r="BH14" i="1"/>
  <c r="AY8" i="1"/>
  <c r="AY12" i="1"/>
  <c r="AY16" i="1"/>
  <c r="AT12" i="1"/>
  <c r="DC17" i="1"/>
  <c r="EQ10" i="1"/>
  <c r="HK10" i="1"/>
  <c r="DC10" i="1"/>
  <c r="DC12" i="1"/>
  <c r="EQ9" i="1"/>
  <c r="DH8" i="1"/>
  <c r="GY16" i="1"/>
  <c r="IR12" i="1"/>
  <c r="GP12" i="1"/>
  <c r="GP9" i="1"/>
  <c r="BH8" i="1"/>
  <c r="AQ22" i="1"/>
  <c r="FI16" i="1"/>
  <c r="BY10" i="1"/>
  <c r="BM11" i="1"/>
  <c r="BF14" i="1"/>
  <c r="FN15" i="1"/>
  <c r="FP19" i="1"/>
  <c r="FE16" i="1"/>
  <c r="FI10" i="1"/>
  <c r="HW10" i="1"/>
  <c r="GU10" i="1"/>
  <c r="GU19" i="1" s="1"/>
  <c r="GB13" i="1"/>
  <c r="FF22" i="1"/>
  <c r="IF12" i="1"/>
  <c r="GK11" i="1"/>
  <c r="FG13" i="1"/>
  <c r="GK17" i="1"/>
  <c r="GB16" i="1"/>
  <c r="ET22" i="1"/>
  <c r="DA11" i="1"/>
  <c r="GK16" i="1"/>
  <c r="FE14" i="1"/>
  <c r="G11" i="1"/>
  <c r="HK13" i="1"/>
  <c r="HD17" i="1"/>
  <c r="IF10" i="1"/>
  <c r="EU9" i="1"/>
  <c r="EU19" i="1" s="1"/>
  <c r="DA17" i="1"/>
  <c r="CT12" i="1"/>
  <c r="CT11" i="1"/>
  <c r="CT8" i="1"/>
  <c r="CJ15" i="1"/>
  <c r="CH15" i="1"/>
  <c r="CA14" i="1"/>
  <c r="CC8" i="1"/>
  <c r="BV11" i="1"/>
  <c r="BT11" i="1"/>
  <c r="BT13" i="1"/>
  <c r="BR9" i="1"/>
  <c r="BO8" i="1"/>
  <c r="BO16" i="1"/>
  <c r="BO14" i="1"/>
  <c r="BF9" i="1"/>
  <c r="AY15" i="1"/>
  <c r="AR10" i="1"/>
  <c r="HW14" i="1"/>
  <c r="GG9" i="1"/>
  <c r="FM22" i="1"/>
  <c r="IH11" i="1"/>
  <c r="HW17" i="1"/>
  <c r="HD14" i="1"/>
  <c r="DQ9" i="1"/>
  <c r="HV22" i="1"/>
  <c r="EC11" i="1"/>
  <c r="GK13" i="1"/>
  <c r="FE13" i="1"/>
  <c r="IE22" i="1"/>
  <c r="IF14" i="1"/>
  <c r="EZ16" i="1"/>
  <c r="DA16" i="1"/>
  <c r="CT17" i="1"/>
  <c r="CQ11" i="1"/>
  <c r="CT13" i="1"/>
  <c r="CJ12" i="1"/>
  <c r="CH8" i="1"/>
  <c r="CA11" i="1"/>
  <c r="CC12" i="1"/>
  <c r="BR17" i="1"/>
  <c r="BF8" i="1"/>
  <c r="AY10" i="1"/>
  <c r="AY17" i="1"/>
  <c r="AW10" i="1"/>
  <c r="DE14" i="1"/>
  <c r="EC17" i="1"/>
  <c r="FN16" i="1"/>
  <c r="DX19" i="1"/>
  <c r="FE12" i="1"/>
  <c r="HW15" i="1"/>
  <c r="FN10" i="1"/>
  <c r="FU19" i="1"/>
  <c r="GN19" i="1"/>
  <c r="EL9" i="1"/>
  <c r="DO19" i="1"/>
  <c r="GG10" i="1"/>
  <c r="GG12" i="1"/>
  <c r="FE11" i="1"/>
  <c r="HW13" i="1"/>
  <c r="DE9" i="1"/>
  <c r="FI17" i="1"/>
  <c r="HJ22" i="1"/>
  <c r="IH17" i="1"/>
  <c r="DP22" i="1"/>
  <c r="FG16" i="1"/>
  <c r="GR19" i="1"/>
  <c r="GA22" i="1"/>
  <c r="DQ11" i="1"/>
  <c r="EK22" i="1"/>
  <c r="GB14" i="1"/>
  <c r="EC12" i="1"/>
  <c r="HM17" i="1"/>
  <c r="FA22" i="1"/>
  <c r="FG14" i="1"/>
  <c r="HF16" i="1"/>
  <c r="HD13" i="1"/>
  <c r="GY17" i="1"/>
  <c r="HT9" i="1"/>
  <c r="IY13" i="1"/>
  <c r="DA15" i="1"/>
  <c r="CQ12" i="1"/>
  <c r="CQ16" i="1"/>
  <c r="CT16" i="1"/>
  <c r="CJ17" i="1"/>
  <c r="CH11" i="1"/>
  <c r="CN22" i="1"/>
  <c r="CA13" i="1"/>
  <c r="CC17" i="1"/>
  <c r="BY15" i="1"/>
  <c r="BS22" i="1"/>
  <c r="BR14" i="1"/>
  <c r="BO11" i="1"/>
  <c r="BR13" i="1"/>
  <c r="BF11" i="1"/>
  <c r="AY9" i="1"/>
  <c r="BD19" i="1"/>
  <c r="EJ19" i="1"/>
  <c r="CX19" i="1"/>
  <c r="FN14" i="1"/>
  <c r="GG17" i="1"/>
  <c r="FE9" i="1"/>
  <c r="HW12" i="1"/>
  <c r="DQ17" i="1"/>
  <c r="FN12" i="1"/>
  <c r="HF15" i="1"/>
  <c r="EC15" i="1"/>
  <c r="EC14" i="1"/>
  <c r="FE15" i="1"/>
  <c r="HC22" i="1"/>
  <c r="HD11" i="1"/>
  <c r="GK12" i="1"/>
  <c r="GD15" i="1"/>
  <c r="DA14" i="1"/>
  <c r="CT9" i="1"/>
  <c r="CJ16" i="1"/>
  <c r="CH16" i="1"/>
  <c r="CA9" i="1"/>
  <c r="CC11" i="1"/>
  <c r="BR11" i="1"/>
  <c r="BR16" i="1"/>
  <c r="BE22" i="1"/>
  <c r="BF17" i="1"/>
  <c r="ID19" i="1"/>
  <c r="HD12" i="1"/>
  <c r="FL19" i="1"/>
  <c r="GG11" i="1"/>
  <c r="FI14" i="1"/>
  <c r="GG14" i="1"/>
  <c r="EL14" i="1"/>
  <c r="HW9" i="1"/>
  <c r="FI15" i="1"/>
  <c r="DQ16" i="1"/>
  <c r="IF16" i="1"/>
  <c r="HD15" i="1"/>
  <c r="GD10" i="1"/>
  <c r="DQ8" i="1"/>
  <c r="FB19" i="1"/>
  <c r="C10" i="1"/>
  <c r="HF12" i="1"/>
  <c r="EC10" i="1"/>
  <c r="DA13" i="1"/>
  <c r="DA9" i="1"/>
  <c r="CC10" i="1"/>
  <c r="BY12" i="1"/>
  <c r="BM12" i="1"/>
  <c r="BF15" i="1"/>
  <c r="BF10" i="1"/>
  <c r="BK19" i="1"/>
  <c r="BA12" i="1"/>
  <c r="AW14" i="1"/>
  <c r="FE10" i="1"/>
  <c r="IK19" i="1"/>
  <c r="FE17" i="1"/>
  <c r="DA8" i="1"/>
  <c r="GG15" i="1"/>
  <c r="FI9" i="1"/>
  <c r="EL13" i="1"/>
  <c r="GG16" i="1"/>
  <c r="DQ12" i="1"/>
  <c r="IH12" i="1"/>
  <c r="FI12" i="1"/>
  <c r="IH10" i="1"/>
  <c r="DQ13" i="1"/>
  <c r="IF15" i="1"/>
  <c r="IH13" i="1"/>
  <c r="GI19" i="1"/>
  <c r="DZ19" i="1"/>
  <c r="IH16" i="1"/>
  <c r="HD10" i="1"/>
  <c r="HD16" i="1"/>
  <c r="IF9" i="1"/>
  <c r="DL13" i="1"/>
  <c r="DA12" i="1"/>
  <c r="CH14" i="1"/>
  <c r="CH12" i="1"/>
  <c r="CC14" i="1"/>
  <c r="BY16" i="1"/>
  <c r="BM8" i="1"/>
  <c r="BM17" i="1"/>
  <c r="BF13" i="1"/>
  <c r="BF16" i="1"/>
  <c r="BA17" i="1"/>
  <c r="AV22" i="1"/>
  <c r="BX22" i="1"/>
  <c r="E19" i="1"/>
  <c r="EN19" i="1"/>
  <c r="C16" i="1"/>
  <c r="DS10" i="1"/>
  <c r="DS12" i="1"/>
  <c r="DD22" i="1"/>
  <c r="EL16" i="1"/>
  <c r="IR10" i="1"/>
  <c r="DS8" i="1"/>
  <c r="HS22" i="1"/>
  <c r="GD13" i="1"/>
  <c r="DL8" i="1"/>
  <c r="IA9" i="1"/>
  <c r="EG10" i="1"/>
  <c r="FW12" i="1"/>
  <c r="IR17" i="1"/>
  <c r="GY15" i="1"/>
  <c r="C14" i="1"/>
  <c r="EE14" i="1"/>
  <c r="IA15" i="1"/>
  <c r="IY12" i="1"/>
  <c r="HF11" i="1"/>
  <c r="HB11" i="1"/>
  <c r="HI14" i="1"/>
  <c r="HI19" i="1" s="1"/>
  <c r="HP16" i="1"/>
  <c r="HP19" i="1" s="1"/>
  <c r="IT11" i="1"/>
  <c r="CO10" i="1"/>
  <c r="CO16" i="1"/>
  <c r="CJ9" i="1"/>
  <c r="CJ10" i="1"/>
  <c r="BY17" i="1"/>
  <c r="BV16" i="1"/>
  <c r="BY11" i="1"/>
  <c r="BM15" i="1"/>
  <c r="BA14" i="1"/>
  <c r="AS22" i="1"/>
  <c r="AT16" i="1"/>
  <c r="AR16" i="1"/>
  <c r="AT10" i="1"/>
  <c r="DL10" i="1"/>
  <c r="C8" i="1"/>
  <c r="DL12" i="1"/>
  <c r="EG17" i="1"/>
  <c r="EG15" i="1"/>
  <c r="C9" i="1"/>
  <c r="CO8" i="1"/>
  <c r="AR15" i="1"/>
  <c r="AR9" i="1"/>
  <c r="DE13" i="1"/>
  <c r="CO9" i="1"/>
  <c r="IQ22" i="1"/>
  <c r="DE10" i="1"/>
  <c r="DE17" i="1"/>
  <c r="IR16" i="1"/>
  <c r="DS11" i="1"/>
  <c r="DL14" i="1"/>
  <c r="DL15" i="1"/>
  <c r="HZ22" i="1"/>
  <c r="HM13" i="1"/>
  <c r="HB12" i="1"/>
  <c r="GC22" i="1"/>
  <c r="EG13" i="1"/>
  <c r="GD16" i="1"/>
  <c r="HT11" i="1"/>
  <c r="IA16" i="1"/>
  <c r="HT15" i="1"/>
  <c r="CO13" i="1"/>
  <c r="CJ14" i="1"/>
  <c r="BY9" i="1"/>
  <c r="BU22" i="1"/>
  <c r="BY8" i="1"/>
  <c r="BM10" i="1"/>
  <c r="BH17" i="1"/>
  <c r="BA15" i="1"/>
  <c r="BA11" i="1"/>
  <c r="AW12" i="1"/>
  <c r="AT9" i="1"/>
  <c r="AR14" i="1"/>
  <c r="AW13" i="1"/>
  <c r="GD17" i="1"/>
  <c r="DE11" i="1"/>
  <c r="DS9" i="1"/>
  <c r="IR15" i="1"/>
  <c r="DE16" i="1"/>
  <c r="IR9" i="1"/>
  <c r="FW15" i="1"/>
  <c r="DR22" i="1"/>
  <c r="HM11" i="1"/>
  <c r="FW11" i="1"/>
  <c r="HM12" i="1"/>
  <c r="FW9" i="1"/>
  <c r="DK22" i="1"/>
  <c r="HM9" i="1"/>
  <c r="EL11" i="1"/>
  <c r="GD14" i="1"/>
  <c r="EE17" i="1"/>
  <c r="GY14" i="1"/>
  <c r="GY19" i="1" s="1"/>
  <c r="HT17" i="1"/>
  <c r="HT10" i="1"/>
  <c r="HT14" i="1"/>
  <c r="C17" i="1"/>
  <c r="CO17" i="1"/>
  <c r="CJ11" i="1"/>
  <c r="CI22" i="1"/>
  <c r="BV17" i="1"/>
  <c r="BM9" i="1"/>
  <c r="BH12" i="1"/>
  <c r="BA9" i="1"/>
  <c r="BA10" i="1"/>
  <c r="AW17" i="1"/>
  <c r="AT14" i="1"/>
  <c r="AR8" i="1"/>
  <c r="AW8" i="1"/>
  <c r="GD11" i="1"/>
  <c r="DS17" i="1"/>
  <c r="IR11" i="1"/>
  <c r="DE8" i="1"/>
  <c r="EL15" i="1"/>
  <c r="EL12" i="1"/>
  <c r="EG11" i="1"/>
  <c r="HM16" i="1"/>
  <c r="IT9" i="1"/>
  <c r="IT19" i="1" s="1"/>
  <c r="HM15" i="1"/>
  <c r="IA17" i="1"/>
  <c r="HM14" i="1"/>
  <c r="EE9" i="1"/>
  <c r="C13" i="1"/>
  <c r="C12" i="1"/>
  <c r="C11" i="1"/>
  <c r="HF17" i="1"/>
  <c r="HF10" i="1"/>
  <c r="CO12" i="1"/>
  <c r="BH11" i="1"/>
  <c r="AW9" i="1"/>
  <c r="AW11" i="1"/>
  <c r="AR12" i="1"/>
  <c r="AW16" i="1"/>
  <c r="DE15" i="1"/>
  <c r="DL9" i="1"/>
  <c r="DL11" i="1"/>
  <c r="B22" i="1"/>
  <c r="EG9" i="1"/>
  <c r="GD9" i="1"/>
  <c r="DL16" i="1"/>
  <c r="AT8" i="1"/>
  <c r="AR11" i="1"/>
  <c r="AR17" i="1"/>
  <c r="BT19" i="1" l="1"/>
  <c r="DV19" i="1"/>
  <c r="IO19" i="1"/>
  <c r="HY19" i="1"/>
  <c r="FG19" i="1"/>
  <c r="G19" i="1"/>
  <c r="IY19" i="1"/>
  <c r="BR19" i="1"/>
  <c r="GP19" i="1"/>
  <c r="CM19" i="1"/>
  <c r="CQ19" i="1"/>
  <c r="DC19" i="1"/>
  <c r="HF19" i="1"/>
  <c r="EZ19" i="1"/>
  <c r="HD19" i="1"/>
  <c r="EQ19" i="1"/>
  <c r="HK19" i="1"/>
  <c r="CF19" i="1"/>
  <c r="DH19" i="1"/>
  <c r="DQ19" i="1"/>
  <c r="HW19" i="1"/>
  <c r="CT19" i="1"/>
  <c r="CH19" i="1"/>
  <c r="CC19" i="1"/>
  <c r="DA19" i="1"/>
  <c r="EC19" i="1"/>
  <c r="GK19" i="1"/>
  <c r="BH19" i="1"/>
  <c r="CA19" i="1"/>
  <c r="GB19" i="1"/>
  <c r="AY19" i="1"/>
  <c r="GG19" i="1"/>
  <c r="FI19" i="1"/>
  <c r="BO19" i="1"/>
  <c r="BV19" i="1"/>
  <c r="HB19" i="1"/>
  <c r="BF19" i="1"/>
  <c r="IF19" i="1"/>
  <c r="FE19" i="1"/>
  <c r="EG19" i="1"/>
  <c r="EE19" i="1"/>
  <c r="EL19" i="1"/>
  <c r="FN19" i="1"/>
  <c r="DE19" i="1"/>
  <c r="CJ19" i="1"/>
  <c r="IA19" i="1"/>
  <c r="IH19" i="1"/>
  <c r="BA19" i="1"/>
  <c r="DL19" i="1"/>
  <c r="FW19" i="1"/>
  <c r="BM19" i="1"/>
  <c r="CO19" i="1"/>
  <c r="IR19" i="1"/>
  <c r="HT19" i="1"/>
  <c r="AT19" i="1"/>
  <c r="AW19" i="1"/>
  <c r="C19" i="1"/>
  <c r="DS19" i="1"/>
  <c r="AR19" i="1"/>
  <c r="HM19" i="1"/>
  <c r="GD19" i="1"/>
  <c r="BY19" i="1"/>
</calcChain>
</file>

<file path=xl/sharedStrings.xml><?xml version="1.0" encoding="utf-8"?>
<sst xmlns="http://schemas.openxmlformats.org/spreadsheetml/2006/main" count="324" uniqueCount="53">
  <si>
    <t>Males</t>
  </si>
  <si>
    <t>%</t>
  </si>
  <si>
    <t>Females</t>
  </si>
  <si>
    <t>Both sexes</t>
  </si>
  <si>
    <t>90+</t>
  </si>
  <si>
    <t>Total known</t>
  </si>
  <si>
    <t>TOTAL</t>
  </si>
  <si>
    <t>Age Group</t>
  </si>
  <si>
    <t>Day</t>
  </si>
  <si>
    <t>Unknown</t>
  </si>
  <si>
    <t>20-29</t>
  </si>
  <si>
    <t>30-39</t>
  </si>
  <si>
    <t>40-49</t>
  </si>
  <si>
    <t>50-59</t>
  </si>
  <si>
    <t>60-69</t>
  </si>
  <si>
    <t>70-79</t>
  </si>
  <si>
    <t>80-89</t>
  </si>
  <si>
    <t>10-19</t>
  </si>
  <si>
    <t>Data are communicated daily by Public Health France (SpF) to the French Institut for Demographic Studies (INED) by e-mail.</t>
  </si>
  <si>
    <t>Warning : the data provided below are imperfect and incomplete. Please consider them with caution.</t>
  </si>
  <si>
    <t>Coverage:</t>
  </si>
  <si>
    <t xml:space="preserve">Coverage: </t>
  </si>
  <si>
    <t xml:space="preserve">Daily number of cumulative deaths due to COVID-19 in France </t>
  </si>
  <si>
    <t xml:space="preserve">Website: https://www.santepubliquefrance.fr/maladies-et-traumatismes/maladies-et-infections-respiratoires/infection-a-coronavirus/articles/infection-au-nouveau-coronavirus-sars-cov-2-covid-19-france-et-monde </t>
  </si>
  <si>
    <t>COVID-19 tested deaths occurred in hospital, by 10-year age groups and sex</t>
  </si>
  <si>
    <t>0-9</t>
  </si>
  <si>
    <t>Population* on 01.01.2020</t>
  </si>
  <si>
    <t>Data source :</t>
  </si>
  <si>
    <t>Daily number of (cumulative) deaths due to COVID-19 in France</t>
  </si>
  <si>
    <t>Warning: the data provided below are imperfect and incomplete. Please consider them with caution. The total does not account for deaths occuring at home for household residents.</t>
  </si>
  <si>
    <r>
      <t>Coverage:</t>
    </r>
    <r>
      <rPr>
        <sz val="14"/>
        <rFont val="Calibri"/>
        <family val="2"/>
      </rPr>
      <t xml:space="preserve"> </t>
    </r>
  </si>
  <si>
    <t xml:space="preserve">Data Source: </t>
  </si>
  <si>
    <t>Sheet "SpF_by age and sex_HospitalData".</t>
  </si>
  <si>
    <t>Population estimates comes from Insee, https://www.insee.fr/fr/statistiques/1892086?sommaire=1912926</t>
  </si>
  <si>
    <t xml:space="preserve">*Population : </t>
  </si>
  <si>
    <t>Reported cumulative COVID-19 deaths by date</t>
  </si>
  <si>
    <t>(1) Cumulative total deaths     (1) = (2)+(3)</t>
  </si>
  <si>
    <t>(2) Cumulative hospital deaths               (2) = (4)+(5)</t>
  </si>
  <si>
    <r>
      <t xml:space="preserve">(2) Cumulative </t>
    </r>
    <r>
      <rPr>
        <b/>
        <i/>
        <sz val="10"/>
        <color theme="4"/>
        <rFont val="Calibri"/>
        <family val="2"/>
        <scheme val="minor"/>
      </rPr>
      <t>hospital deaths</t>
    </r>
  </si>
  <si>
    <r>
      <t xml:space="preserve">(3) Cumulative </t>
    </r>
    <r>
      <rPr>
        <b/>
        <i/>
        <sz val="10"/>
        <color theme="4"/>
        <rFont val="Calibri"/>
        <family val="2"/>
        <scheme val="minor"/>
      </rPr>
      <t>deaths in medical &amp; social institutions other than hospitals</t>
    </r>
  </si>
  <si>
    <r>
      <t xml:space="preserve">(4) Cumulative </t>
    </r>
    <r>
      <rPr>
        <b/>
        <i/>
        <sz val="10"/>
        <color theme="4"/>
        <rFont val="Calibri"/>
        <family val="2"/>
        <scheme val="minor"/>
      </rPr>
      <t>hospital deaths of people resident in social &amp; medical institutions</t>
    </r>
  </si>
  <si>
    <r>
      <t xml:space="preserve">(5) Cumulative </t>
    </r>
    <r>
      <rPr>
        <b/>
        <i/>
        <sz val="10"/>
        <color theme="4"/>
        <rFont val="Calibri"/>
        <family val="2"/>
        <scheme val="minor"/>
      </rPr>
      <t>hospital deaths of household residents</t>
    </r>
  </si>
  <si>
    <r>
      <t xml:space="preserve">(6) Cumulative </t>
    </r>
    <r>
      <rPr>
        <b/>
        <sz val="10"/>
        <color theme="4"/>
        <rFont val="Calibri"/>
        <family val="2"/>
        <scheme val="minor"/>
      </rPr>
      <t xml:space="preserve">deaths of of people resident in social &amp; medical institutions </t>
    </r>
    <r>
      <rPr>
        <b/>
        <sz val="10"/>
        <color theme="1"/>
        <rFont val="Calibri"/>
        <family val="2"/>
        <scheme val="minor"/>
      </rPr>
      <t>(6) = (3) + (4)</t>
    </r>
  </si>
  <si>
    <t>(1) Cumulative total deaths = sum of deaths in hospital and death in other social and medical institutions) /  total cumulé des décès = somme des décès survenus à l’hôpital et des décès survenus au sein des établissements médico-sociaux "ESMS" (hors hôpital)</t>
  </si>
  <si>
    <t>(2) Cumulative deaths in hospital (=total in the tab SpF_by age and sex_HospitalData)/ Le cumul des décès survenus à l'hôpital (= total de l'onglet SpF_by age and sex_HospitalData)</t>
  </si>
  <si>
    <t>(3) Cumulative deaths in social &amp; medical institution other than hospitals / cumul des décès survenus en établissement médico-social</t>
  </si>
  <si>
    <t>(4) Cumulative hospital deaths of people resident in social &amp; medical institutions / Cumul des décès à l'hôpital des résidents des établissements médico-sociaux ESMS</t>
  </si>
  <si>
    <t>(5) Cumulative deaths in hospital of the residents household / Cumul des décès à l'hôpital des résidents des ménages ordinaires</t>
  </si>
  <si>
    <t>(6) Cumulative deaths of the residents of social &amp; medical institutions other than hospital / Cumul des décès des résidents des établissements médico-sociaux</t>
  </si>
  <si>
    <t>Deaths due to COVID-19 occurred in hospital since March 21st, deaths in other social &amp; medical institutions since April 7th, and total deaths since April 7th</t>
  </si>
  <si>
    <t>Sheet "SpF_DailyTotal".</t>
  </si>
  <si>
    <t>Deaths due to COVID-19 occurred in hospital and in social and medical institutions other than hospitals</t>
  </si>
  <si>
    <t>Data are published daily by Public Health France (SpF) on a dedicated website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</si>
</sst>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4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4"/>
      <color theme="1"/>
      <name val="Arial"/>
      <family val="2"/>
      <charset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sz val="14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4"/>
      <color rgb="FF2E75B6"/>
      <name val="Calibri"/>
      <family val="2"/>
    </font>
    <font>
      <sz val="14"/>
      <name val="Calibri"/>
      <family val="2"/>
    </font>
    <font>
      <sz val="14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0"/>
      <color rgb="FF0563C1"/>
      <name val="Arial"/>
      <family val="2"/>
      <charset val="1"/>
    </font>
    <font>
      <sz val="12"/>
      <color rgb="FF000000"/>
      <name val="Calibri"/>
      <family val="2"/>
      <scheme val="minor"/>
    </font>
    <font>
      <b/>
      <sz val="12"/>
      <name val="Calibri"/>
      <family val="2"/>
      <charset val="1"/>
    </font>
    <font>
      <b/>
      <i/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3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</borders>
  <cellStyleXfs count="49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7" fillId="0" borderId="0" applyBorder="0" applyProtection="0"/>
  </cellStyleXfs>
  <cellXfs count="15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/>
    <xf numFmtId="0" fontId="2" fillId="2" borderId="0" xfId="0" applyFont="1" applyFill="1"/>
    <xf numFmtId="0" fontId="3" fillId="2" borderId="7" xfId="0" applyFont="1" applyFill="1" applyBorder="1" applyAlignment="1">
      <alignment horizontal="right"/>
    </xf>
    <xf numFmtId="0" fontId="4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/>
    </xf>
    <xf numFmtId="0" fontId="2" fillId="2" borderId="2" xfId="0" applyFont="1" applyFill="1" applyBorder="1"/>
    <xf numFmtId="164" fontId="6" fillId="2" borderId="0" xfId="0" applyNumberFormat="1" applyFont="1" applyFill="1" applyBorder="1"/>
    <xf numFmtId="0" fontId="2" fillId="2" borderId="0" xfId="0" applyFont="1" applyFill="1" applyBorder="1"/>
    <xf numFmtId="1" fontId="2" fillId="2" borderId="0" xfId="0" applyNumberFormat="1" applyFont="1" applyFill="1" applyBorder="1"/>
    <xf numFmtId="164" fontId="6" fillId="2" borderId="3" xfId="0" applyNumberFormat="1" applyFont="1" applyFill="1" applyBorder="1"/>
    <xf numFmtId="0" fontId="6" fillId="2" borderId="0" xfId="0" applyFont="1" applyFill="1" applyBorder="1"/>
    <xf numFmtId="0" fontId="6" fillId="2" borderId="3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/>
    <xf numFmtId="0" fontId="3" fillId="2" borderId="4" xfId="0" applyFont="1" applyFill="1" applyBorder="1" applyAlignment="1">
      <alignment horizontal="right"/>
    </xf>
    <xf numFmtId="0" fontId="3" fillId="2" borderId="0" xfId="0" applyFont="1" applyFill="1"/>
    <xf numFmtId="0" fontId="3" fillId="2" borderId="14" xfId="0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right"/>
    </xf>
    <xf numFmtId="1" fontId="3" fillId="2" borderId="5" xfId="0" applyNumberFormat="1" applyFont="1" applyFill="1" applyBorder="1"/>
    <xf numFmtId="1" fontId="7" fillId="2" borderId="5" xfId="0" applyNumberFormat="1" applyFont="1" applyFill="1" applyBorder="1"/>
    <xf numFmtId="0" fontId="3" fillId="2" borderId="5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7" fillId="2" borderId="5" xfId="0" applyFont="1" applyFill="1" applyBorder="1"/>
    <xf numFmtId="1" fontId="4" fillId="2" borderId="0" xfId="0" applyNumberFormat="1" applyFont="1" applyFill="1" applyBorder="1"/>
    <xf numFmtId="1" fontId="5" fillId="2" borderId="0" xfId="0" applyNumberFormat="1" applyFont="1" applyFill="1" applyBorder="1"/>
    <xf numFmtId="0" fontId="3" fillId="2" borderId="11" xfId="0" applyFont="1" applyFill="1" applyBorder="1" applyAlignment="1">
      <alignment horizontal="right"/>
    </xf>
    <xf numFmtId="0" fontId="2" fillId="2" borderId="11" xfId="0" applyFont="1" applyFill="1" applyBorder="1"/>
    <xf numFmtId="0" fontId="2" fillId="2" borderId="12" xfId="0" applyFont="1" applyFill="1" applyBorder="1"/>
    <xf numFmtId="1" fontId="2" fillId="2" borderId="12" xfId="0" applyNumberFormat="1" applyFont="1" applyFill="1" applyBorder="1"/>
    <xf numFmtId="0" fontId="2" fillId="2" borderId="13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0" fillId="2" borderId="0" xfId="0" applyFont="1" applyFill="1"/>
    <xf numFmtId="0" fontId="11" fillId="3" borderId="0" xfId="0" applyFont="1" applyFill="1"/>
    <xf numFmtId="0" fontId="11" fillId="3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/>
    <xf numFmtId="0" fontId="14" fillId="2" borderId="0" xfId="0" applyFont="1" applyFill="1" applyBorder="1"/>
    <xf numFmtId="0" fontId="13" fillId="2" borderId="0" xfId="0" applyFont="1" applyFill="1" applyBorder="1"/>
    <xf numFmtId="0" fontId="15" fillId="2" borderId="0" xfId="0" applyFont="1" applyFill="1"/>
    <xf numFmtId="0" fontId="2" fillId="2" borderId="19" xfId="0" applyFont="1" applyFill="1" applyBorder="1" applyAlignment="1">
      <alignment horizontal="center"/>
    </xf>
    <xf numFmtId="3" fontId="0" fillId="2" borderId="20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8" xfId="0" applyFont="1" applyFill="1" applyBorder="1"/>
    <xf numFmtId="0" fontId="5" fillId="2" borderId="18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right"/>
    </xf>
    <xf numFmtId="1" fontId="4" fillId="2" borderId="2" xfId="0" applyNumberFormat="1" applyFont="1" applyFill="1" applyBorder="1"/>
    <xf numFmtId="1" fontId="5" fillId="2" borderId="3" xfId="0" applyNumberFormat="1" applyFont="1" applyFill="1" applyBorder="1"/>
    <xf numFmtId="1" fontId="8" fillId="2" borderId="0" xfId="0" applyNumberFormat="1" applyFont="1" applyFill="1" applyBorder="1"/>
    <xf numFmtId="1" fontId="2" fillId="2" borderId="0" xfId="0" applyNumberFormat="1" applyFont="1" applyFill="1"/>
    <xf numFmtId="1" fontId="9" fillId="2" borderId="0" xfId="0" applyNumberFormat="1" applyFont="1" applyFill="1"/>
    <xf numFmtId="14" fontId="2" fillId="2" borderId="0" xfId="0" applyNumberFormat="1" applyFont="1" applyFill="1"/>
    <xf numFmtId="14" fontId="2" fillId="2" borderId="0" xfId="0" applyNumberFormat="1" applyFont="1" applyFill="1" applyAlignment="1">
      <alignment horizontal="left"/>
    </xf>
    <xf numFmtId="14" fontId="0" fillId="2" borderId="0" xfId="0" applyNumberFormat="1" applyFill="1"/>
    <xf numFmtId="0" fontId="18" fillId="2" borderId="0" xfId="0" applyFont="1" applyFill="1"/>
    <xf numFmtId="0" fontId="19" fillId="3" borderId="0" xfId="0" applyFont="1" applyFill="1"/>
    <xf numFmtId="0" fontId="20" fillId="2" borderId="0" xfId="0" applyFont="1" applyFill="1"/>
    <xf numFmtId="0" fontId="4" fillId="2" borderId="0" xfId="0" applyFont="1" applyFill="1"/>
    <xf numFmtId="0" fontId="23" fillId="3" borderId="0" xfId="0" applyFont="1" applyFill="1"/>
    <xf numFmtId="0" fontId="25" fillId="2" borderId="0" xfId="0" applyFont="1" applyFill="1"/>
    <xf numFmtId="0" fontId="26" fillId="2" borderId="0" xfId="0" applyFont="1" applyFill="1"/>
    <xf numFmtId="0" fontId="0" fillId="2" borderId="0" xfId="0" applyFont="1" applyFill="1"/>
    <xf numFmtId="0" fontId="28" fillId="2" borderId="0" xfId="0" applyFont="1" applyFill="1"/>
    <xf numFmtId="0" fontId="29" fillId="3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left"/>
    </xf>
    <xf numFmtId="0" fontId="27" fillId="0" borderId="0" xfId="48" applyBorder="1" applyProtection="1"/>
    <xf numFmtId="0" fontId="3" fillId="2" borderId="2" xfId="0" applyFont="1" applyFill="1" applyBorder="1"/>
    <xf numFmtId="1" fontId="8" fillId="2" borderId="29" xfId="0" applyNumberFormat="1" applyFont="1" applyFill="1" applyBorder="1"/>
    <xf numFmtId="0" fontId="4" fillId="2" borderId="29" xfId="0" applyFont="1" applyFill="1" applyBorder="1"/>
    <xf numFmtId="1" fontId="4" fillId="2" borderId="29" xfId="0" applyNumberFormat="1" applyFont="1" applyFill="1" applyBorder="1"/>
    <xf numFmtId="0" fontId="2" fillId="2" borderId="30" xfId="0" applyFont="1" applyFill="1" applyBorder="1"/>
    <xf numFmtId="0" fontId="4" fillId="2" borderId="32" xfId="0" applyFont="1" applyFill="1" applyBorder="1"/>
    <xf numFmtId="0" fontId="2" fillId="2" borderId="33" xfId="0" applyFont="1" applyFill="1" applyBorder="1"/>
    <xf numFmtId="0" fontId="3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21" fillId="2" borderId="26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 wrapText="1"/>
    </xf>
    <xf numFmtId="0" fontId="20" fillId="2" borderId="28" xfId="0" applyFont="1" applyFill="1" applyBorder="1" applyAlignment="1">
      <alignment horizontal="center" vertical="center"/>
    </xf>
    <xf numFmtId="1" fontId="8" fillId="2" borderId="29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0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0" fontId="21" fillId="2" borderId="26" xfId="0" quotePrefix="1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8" fillId="2" borderId="29" xfId="0" quotePrefix="1" applyFont="1" applyFill="1" applyBorder="1" applyAlignment="1">
      <alignment horizontal="right" wrapText="1"/>
    </xf>
    <xf numFmtId="0" fontId="3" fillId="2" borderId="25" xfId="0" applyFont="1" applyFill="1" applyBorder="1" applyAlignment="1">
      <alignment horizontal="center" vertical="center"/>
    </xf>
    <xf numFmtId="14" fontId="2" fillId="2" borderId="28" xfId="0" applyNumberFormat="1" applyFont="1" applyFill="1" applyBorder="1" applyAlignment="1">
      <alignment horizontal="right" vertical="center"/>
    </xf>
    <xf numFmtId="14" fontId="2" fillId="2" borderId="28" xfId="0" applyNumberFormat="1" applyFont="1" applyFill="1" applyBorder="1"/>
    <xf numFmtId="0" fontId="22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/>
    <xf numFmtId="1" fontId="2" fillId="2" borderId="2" xfId="0" applyNumberFormat="1" applyFont="1" applyFill="1" applyBorder="1"/>
    <xf numFmtId="14" fontId="2" fillId="2" borderId="31" xfId="0" applyNumberFormat="1" applyFont="1" applyFill="1" applyBorder="1"/>
    <xf numFmtId="1" fontId="8" fillId="2" borderId="32" xfId="0" applyNumberFormat="1" applyFont="1" applyFill="1" applyBorder="1"/>
    <xf numFmtId="1" fontId="4" fillId="2" borderId="32" xfId="0" applyNumberFormat="1" applyFont="1" applyFill="1" applyBorder="1"/>
    <xf numFmtId="0" fontId="7" fillId="2" borderId="28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21" fillId="2" borderId="29" xfId="0" applyFont="1" applyFill="1" applyBorder="1" applyAlignment="1">
      <alignment horizontal="center" vertical="center" wrapText="1"/>
    </xf>
    <xf numFmtId="0" fontId="22" fillId="2" borderId="30" xfId="0" applyFont="1" applyFill="1" applyBorder="1" applyAlignment="1">
      <alignment horizontal="center" vertical="center" wrapText="1"/>
    </xf>
    <xf numFmtId="0" fontId="21" fillId="2" borderId="29" xfId="0" quotePrefix="1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2" fillId="2" borderId="16" xfId="0" applyFont="1" applyFill="1" applyBorder="1"/>
    <xf numFmtId="0" fontId="8" fillId="2" borderId="29" xfId="0" quotePrefix="1" applyFont="1" applyFill="1" applyBorder="1" applyAlignment="1">
      <alignment vertical="center" wrapText="1"/>
    </xf>
    <xf numFmtId="0" fontId="8" fillId="2" borderId="29" xfId="0" quotePrefix="1" applyFont="1" applyFill="1" applyBorder="1" applyAlignment="1">
      <alignment horizontal="right" vertical="center" wrapText="1"/>
    </xf>
    <xf numFmtId="0" fontId="2" fillId="2" borderId="30" xfId="0" applyFont="1" applyFill="1" applyBorder="1" applyAlignment="1">
      <alignment horizontal="right" vertical="center" wrapText="1"/>
    </xf>
    <xf numFmtId="0" fontId="32" fillId="3" borderId="0" xfId="0" applyFont="1" applyFill="1"/>
    <xf numFmtId="0" fontId="18" fillId="3" borderId="0" xfId="0" applyFont="1" applyFill="1"/>
    <xf numFmtId="0" fontId="33" fillId="3" borderId="0" xfId="0" applyFont="1" applyFill="1"/>
    <xf numFmtId="0" fontId="34" fillId="3" borderId="0" xfId="0" applyFont="1" applyFill="1"/>
    <xf numFmtId="14" fontId="2" fillId="2" borderId="2" xfId="0" applyNumberFormat="1" applyFont="1" applyFill="1" applyBorder="1" applyAlignment="1">
      <alignment horizontal="right" vertical="center"/>
    </xf>
    <xf numFmtId="0" fontId="8" fillId="2" borderId="29" xfId="0" applyFont="1" applyFill="1" applyBorder="1" applyAlignment="1">
      <alignment vertical="center" wrapText="1"/>
    </xf>
    <xf numFmtId="0" fontId="8" fillId="2" borderId="29" xfId="0" applyFont="1" applyFill="1" applyBorder="1" applyAlignment="1">
      <alignment horizontal="right" vertical="center" wrapText="1"/>
    </xf>
    <xf numFmtId="14" fontId="3" fillId="2" borderId="8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4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</cellXfs>
  <cellStyles count="4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44" builtinId="8" hidden="1"/>
    <cellStyle name="Lien hypertexte" xfId="46" builtinId="8" hidden="1"/>
    <cellStyle name="Lien hypertexte" xfId="48" builtinId="8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14"/>
  <sheetViews>
    <sheetView zoomScaleNormal="100" zoomScalePageLayoutView="120" workbookViewId="0">
      <selection activeCell="H12" sqref="H12"/>
    </sheetView>
  </sheetViews>
  <sheetFormatPr baseColWidth="10" defaultColWidth="10.6640625" defaultRowHeight="15.5" x14ac:dyDescent="0.35"/>
  <cols>
    <col min="1" max="1" width="9" style="85" customWidth="1"/>
    <col min="2" max="16384" width="10.6640625" style="85"/>
  </cols>
  <sheetData>
    <row r="1" spans="1:1025" s="139" customFormat="1" ht="24" customHeight="1" x14ac:dyDescent="0.45">
      <c r="A1" s="138" t="s">
        <v>22</v>
      </c>
    </row>
    <row r="2" spans="1:1025" x14ac:dyDescent="0.35">
      <c r="A2" s="2"/>
    </row>
    <row r="3" spans="1:1025" ht="16.5" customHeight="1" x14ac:dyDescent="0.35">
      <c r="A3" s="90" t="s">
        <v>32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  <c r="NS3" s="137"/>
      <c r="NT3" s="137"/>
      <c r="NU3" s="137"/>
      <c r="NV3" s="137"/>
      <c r="NW3" s="137"/>
      <c r="NX3" s="137"/>
      <c r="NY3" s="137"/>
      <c r="NZ3" s="137"/>
      <c r="OA3" s="137"/>
      <c r="OB3" s="137"/>
      <c r="OC3" s="137"/>
      <c r="OD3" s="137"/>
      <c r="OE3" s="137"/>
      <c r="OF3" s="137"/>
      <c r="OG3" s="137"/>
      <c r="OH3" s="137"/>
      <c r="OI3" s="137"/>
      <c r="OJ3" s="137"/>
      <c r="OK3" s="137"/>
      <c r="OL3" s="137"/>
      <c r="OM3" s="137"/>
      <c r="ON3" s="137"/>
      <c r="OO3" s="137"/>
      <c r="OP3" s="137"/>
      <c r="OQ3" s="137"/>
      <c r="OR3" s="137"/>
      <c r="OS3" s="137"/>
      <c r="OT3" s="137"/>
      <c r="OU3" s="137"/>
      <c r="OV3" s="137"/>
      <c r="OW3" s="137"/>
      <c r="OX3" s="137"/>
      <c r="OY3" s="137"/>
      <c r="OZ3" s="137"/>
      <c r="PA3" s="137"/>
      <c r="PB3" s="137"/>
      <c r="PC3" s="137"/>
      <c r="PD3" s="137"/>
      <c r="PE3" s="137"/>
      <c r="PF3" s="137"/>
      <c r="PG3" s="137"/>
      <c r="PH3" s="137"/>
      <c r="PI3" s="137"/>
      <c r="PJ3" s="137"/>
      <c r="PK3" s="137"/>
      <c r="PL3" s="137"/>
      <c r="PM3" s="137"/>
      <c r="PN3" s="137"/>
      <c r="PO3" s="137"/>
      <c r="PP3" s="137"/>
      <c r="PQ3" s="137"/>
      <c r="PR3" s="137"/>
      <c r="PS3" s="137"/>
      <c r="PT3" s="137"/>
      <c r="PU3" s="137"/>
      <c r="PV3" s="137"/>
      <c r="PW3" s="137"/>
      <c r="PX3" s="137"/>
      <c r="PY3" s="137"/>
      <c r="PZ3" s="137"/>
      <c r="QA3" s="137"/>
      <c r="QB3" s="137"/>
      <c r="QC3" s="137"/>
      <c r="QD3" s="137"/>
      <c r="QE3" s="137"/>
      <c r="QF3" s="137"/>
      <c r="QG3" s="137"/>
      <c r="QH3" s="137"/>
      <c r="QI3" s="137"/>
      <c r="QJ3" s="137"/>
      <c r="QK3" s="137"/>
      <c r="QL3" s="137"/>
      <c r="QM3" s="137"/>
      <c r="QN3" s="137"/>
      <c r="QO3" s="137"/>
      <c r="QP3" s="137"/>
      <c r="QQ3" s="137"/>
      <c r="QR3" s="137"/>
      <c r="QS3" s="137"/>
      <c r="QT3" s="137"/>
      <c r="QU3" s="137"/>
      <c r="QV3" s="137"/>
      <c r="QW3" s="137"/>
      <c r="QX3" s="137"/>
      <c r="QY3" s="137"/>
      <c r="QZ3" s="137"/>
      <c r="RA3" s="137"/>
      <c r="RB3" s="137"/>
      <c r="RC3" s="137"/>
      <c r="RD3" s="137"/>
      <c r="RE3" s="137"/>
      <c r="RF3" s="137"/>
      <c r="RG3" s="137"/>
      <c r="RH3" s="137"/>
      <c r="RI3" s="137"/>
      <c r="RJ3" s="137"/>
      <c r="RK3" s="137"/>
      <c r="RL3" s="137"/>
      <c r="RM3" s="137"/>
      <c r="RN3" s="137"/>
      <c r="RO3" s="137"/>
      <c r="RP3" s="137"/>
      <c r="RQ3" s="137"/>
      <c r="RR3" s="137"/>
      <c r="RS3" s="137"/>
      <c r="RT3" s="137"/>
      <c r="RU3" s="137"/>
      <c r="RV3" s="137"/>
      <c r="RW3" s="137"/>
      <c r="RX3" s="137"/>
      <c r="RY3" s="137"/>
      <c r="RZ3" s="137"/>
      <c r="SA3" s="137"/>
      <c r="SB3" s="137"/>
      <c r="SC3" s="137"/>
      <c r="SD3" s="137"/>
      <c r="SE3" s="137"/>
      <c r="SF3" s="137"/>
      <c r="SG3" s="137"/>
      <c r="SH3" s="137"/>
      <c r="SI3" s="137"/>
      <c r="SJ3" s="137"/>
      <c r="SK3" s="137"/>
      <c r="SL3" s="137"/>
      <c r="SM3" s="137"/>
      <c r="SN3" s="137"/>
      <c r="SO3" s="137"/>
      <c r="SP3" s="137"/>
      <c r="SQ3" s="137"/>
      <c r="SR3" s="137"/>
      <c r="SS3" s="137"/>
      <c r="ST3" s="137"/>
      <c r="SU3" s="137"/>
      <c r="SV3" s="137"/>
      <c r="SW3" s="137"/>
      <c r="SX3" s="137"/>
      <c r="SY3" s="137"/>
      <c r="SZ3" s="137"/>
      <c r="TA3" s="137"/>
      <c r="TB3" s="137"/>
      <c r="TC3" s="137"/>
      <c r="TD3" s="137"/>
      <c r="TE3" s="137"/>
      <c r="TF3" s="137"/>
      <c r="TG3" s="137"/>
      <c r="TH3" s="137"/>
      <c r="TI3" s="137"/>
      <c r="TJ3" s="137"/>
      <c r="TK3" s="137"/>
      <c r="TL3" s="137"/>
      <c r="TM3" s="137"/>
      <c r="TN3" s="137"/>
      <c r="TO3" s="137"/>
      <c r="TP3" s="137"/>
      <c r="TQ3" s="137"/>
      <c r="TR3" s="137"/>
      <c r="TS3" s="137"/>
      <c r="TT3" s="137"/>
      <c r="TU3" s="137"/>
      <c r="TV3" s="137"/>
      <c r="TW3" s="137"/>
      <c r="TX3" s="137"/>
      <c r="TY3" s="137"/>
      <c r="TZ3" s="137"/>
      <c r="UA3" s="137"/>
      <c r="UB3" s="137"/>
      <c r="UC3" s="137"/>
      <c r="UD3" s="137"/>
      <c r="UE3" s="137"/>
      <c r="UF3" s="137"/>
      <c r="UG3" s="137"/>
      <c r="UH3" s="137"/>
      <c r="UI3" s="137"/>
      <c r="UJ3" s="137"/>
      <c r="UK3" s="137"/>
      <c r="UL3" s="137"/>
      <c r="UM3" s="137"/>
      <c r="UN3" s="137"/>
      <c r="UO3" s="137"/>
      <c r="UP3" s="137"/>
      <c r="UQ3" s="137"/>
      <c r="UR3" s="137"/>
      <c r="US3" s="137"/>
      <c r="UT3" s="137"/>
      <c r="UU3" s="137"/>
      <c r="UV3" s="137"/>
      <c r="UW3" s="137"/>
      <c r="UX3" s="137"/>
      <c r="UY3" s="137"/>
      <c r="UZ3" s="137"/>
      <c r="VA3" s="137"/>
      <c r="VB3" s="137"/>
      <c r="VC3" s="137"/>
      <c r="VD3" s="137"/>
      <c r="VE3" s="137"/>
      <c r="VF3" s="137"/>
      <c r="VG3" s="137"/>
      <c r="VH3" s="137"/>
      <c r="VI3" s="137"/>
      <c r="VJ3" s="137"/>
      <c r="VK3" s="137"/>
      <c r="VL3" s="137"/>
      <c r="VM3" s="137"/>
      <c r="VN3" s="137"/>
      <c r="VO3" s="137"/>
      <c r="VP3" s="137"/>
      <c r="VQ3" s="137"/>
      <c r="VR3" s="137"/>
      <c r="VS3" s="137"/>
      <c r="VT3" s="137"/>
      <c r="VU3" s="137"/>
      <c r="VV3" s="137"/>
      <c r="VW3" s="137"/>
      <c r="VX3" s="137"/>
      <c r="VY3" s="137"/>
      <c r="VZ3" s="137"/>
      <c r="WA3" s="137"/>
      <c r="WB3" s="137"/>
      <c r="WC3" s="137"/>
      <c r="WD3" s="137"/>
      <c r="WE3" s="137"/>
      <c r="WF3" s="137"/>
      <c r="WG3" s="137"/>
      <c r="WH3" s="137"/>
      <c r="WI3" s="137"/>
      <c r="WJ3" s="137"/>
      <c r="WK3" s="137"/>
      <c r="WL3" s="137"/>
      <c r="WM3" s="137"/>
      <c r="WN3" s="137"/>
      <c r="WO3" s="137"/>
      <c r="WP3" s="137"/>
      <c r="WQ3" s="137"/>
      <c r="WR3" s="137"/>
      <c r="WS3" s="137"/>
      <c r="WT3" s="137"/>
      <c r="WU3" s="137"/>
      <c r="WV3" s="137"/>
      <c r="WW3" s="137"/>
      <c r="WX3" s="137"/>
      <c r="WY3" s="137"/>
      <c r="WZ3" s="137"/>
      <c r="XA3" s="137"/>
      <c r="XB3" s="137"/>
      <c r="XC3" s="137"/>
      <c r="XD3" s="137"/>
      <c r="XE3" s="137"/>
      <c r="XF3" s="137"/>
      <c r="XG3" s="137"/>
      <c r="XH3" s="137"/>
      <c r="XI3" s="137"/>
      <c r="XJ3" s="137"/>
      <c r="XK3" s="137"/>
      <c r="XL3" s="137"/>
      <c r="XM3" s="137"/>
      <c r="XN3" s="137"/>
      <c r="XO3" s="137"/>
      <c r="XP3" s="137"/>
      <c r="XQ3" s="137"/>
      <c r="XR3" s="137"/>
      <c r="XS3" s="137"/>
      <c r="XT3" s="137"/>
      <c r="XU3" s="137"/>
      <c r="XV3" s="137"/>
      <c r="XW3" s="137"/>
      <c r="XX3" s="137"/>
      <c r="XY3" s="137"/>
      <c r="XZ3" s="137"/>
      <c r="YA3" s="137"/>
      <c r="YB3" s="137"/>
      <c r="YC3" s="137"/>
      <c r="YD3" s="137"/>
      <c r="YE3" s="137"/>
      <c r="YF3" s="137"/>
      <c r="YG3" s="137"/>
      <c r="YH3" s="137"/>
      <c r="YI3" s="137"/>
      <c r="YJ3" s="137"/>
      <c r="YK3" s="137"/>
      <c r="YL3" s="137"/>
      <c r="YM3" s="137"/>
      <c r="YN3" s="137"/>
      <c r="YO3" s="137"/>
      <c r="YP3" s="137"/>
      <c r="YQ3" s="137"/>
      <c r="YR3" s="137"/>
      <c r="YS3" s="137"/>
      <c r="YT3" s="137"/>
      <c r="YU3" s="137"/>
      <c r="YV3" s="137"/>
      <c r="YW3" s="137"/>
      <c r="YX3" s="137"/>
      <c r="YY3" s="137"/>
      <c r="YZ3" s="137"/>
      <c r="ZA3" s="137"/>
      <c r="ZB3" s="137"/>
      <c r="ZC3" s="137"/>
      <c r="ZD3" s="137"/>
      <c r="ZE3" s="137"/>
      <c r="ZF3" s="137"/>
      <c r="ZG3" s="137"/>
      <c r="ZH3" s="137"/>
      <c r="ZI3" s="137"/>
      <c r="ZJ3" s="137"/>
      <c r="ZK3" s="137"/>
      <c r="ZL3" s="137"/>
      <c r="ZM3" s="137"/>
      <c r="ZN3" s="137"/>
      <c r="ZO3" s="137"/>
      <c r="ZP3" s="137"/>
      <c r="ZQ3" s="137"/>
      <c r="ZR3" s="137"/>
      <c r="ZS3" s="137"/>
      <c r="ZT3" s="137"/>
      <c r="ZU3" s="137"/>
      <c r="ZV3" s="137"/>
      <c r="ZW3" s="137"/>
      <c r="ZX3" s="137"/>
      <c r="ZY3" s="137"/>
      <c r="ZZ3" s="137"/>
      <c r="AAA3" s="137"/>
      <c r="AAB3" s="137"/>
      <c r="AAC3" s="137"/>
      <c r="AAD3" s="137"/>
      <c r="AAE3" s="137"/>
      <c r="AAF3" s="137"/>
      <c r="AAG3" s="137"/>
      <c r="AAH3" s="137"/>
      <c r="AAI3" s="137"/>
      <c r="AAJ3" s="137"/>
      <c r="AAK3" s="137"/>
      <c r="AAL3" s="137"/>
      <c r="AAM3" s="137"/>
      <c r="AAN3" s="137"/>
      <c r="AAO3" s="137"/>
      <c r="AAP3" s="137"/>
      <c r="AAQ3" s="137"/>
      <c r="AAR3" s="137"/>
      <c r="AAS3" s="137"/>
      <c r="AAT3" s="137"/>
      <c r="AAU3" s="137"/>
      <c r="AAV3" s="137"/>
      <c r="AAW3" s="137"/>
      <c r="AAX3" s="137"/>
      <c r="AAY3" s="137"/>
      <c r="AAZ3" s="137"/>
      <c r="ABA3" s="137"/>
      <c r="ABB3" s="137"/>
      <c r="ABC3" s="137"/>
      <c r="ABD3" s="137"/>
      <c r="ABE3" s="137"/>
      <c r="ABF3" s="137"/>
      <c r="ABG3" s="137"/>
      <c r="ABH3" s="137"/>
      <c r="ABI3" s="137"/>
      <c r="ABJ3" s="137"/>
      <c r="ABK3" s="137"/>
      <c r="ABL3" s="137"/>
      <c r="ABM3" s="137"/>
      <c r="ABN3" s="137"/>
      <c r="ABO3" s="137"/>
      <c r="ABP3" s="137"/>
      <c r="ABQ3" s="137"/>
      <c r="ABR3" s="137"/>
      <c r="ABS3" s="137"/>
      <c r="ABT3" s="137"/>
      <c r="ABU3" s="137"/>
      <c r="ABV3" s="137"/>
      <c r="ABW3" s="137"/>
      <c r="ABX3" s="137"/>
      <c r="ABY3" s="137"/>
      <c r="ABZ3" s="137"/>
      <c r="ACA3" s="137"/>
      <c r="ACB3" s="137"/>
      <c r="ACC3" s="137"/>
      <c r="ACD3" s="137"/>
      <c r="ACE3" s="137"/>
      <c r="ACF3" s="137"/>
      <c r="ACG3" s="137"/>
      <c r="ACH3" s="137"/>
      <c r="ACI3" s="137"/>
      <c r="ACJ3" s="137"/>
      <c r="ACK3" s="137"/>
      <c r="ACL3" s="137"/>
      <c r="ACM3" s="137"/>
      <c r="ACN3" s="137"/>
      <c r="ACO3" s="137"/>
      <c r="ACP3" s="137"/>
      <c r="ACQ3" s="137"/>
      <c r="ACR3" s="137"/>
      <c r="ACS3" s="137"/>
      <c r="ACT3" s="137"/>
      <c r="ACU3" s="137"/>
      <c r="ACV3" s="137"/>
      <c r="ACW3" s="137"/>
      <c r="ACX3" s="137"/>
      <c r="ACY3" s="137"/>
      <c r="ACZ3" s="137"/>
      <c r="ADA3" s="137"/>
      <c r="ADB3" s="137"/>
      <c r="ADC3" s="137"/>
      <c r="ADD3" s="137"/>
      <c r="ADE3" s="137"/>
      <c r="ADF3" s="137"/>
      <c r="ADG3" s="137"/>
      <c r="ADH3" s="137"/>
      <c r="ADI3" s="137"/>
      <c r="ADJ3" s="137"/>
      <c r="ADK3" s="137"/>
      <c r="ADL3" s="137"/>
      <c r="ADM3" s="137"/>
      <c r="ADN3" s="137"/>
      <c r="ADO3" s="137"/>
      <c r="ADP3" s="137"/>
      <c r="ADQ3" s="137"/>
      <c r="ADR3" s="137"/>
      <c r="ADS3" s="137"/>
      <c r="ADT3" s="137"/>
      <c r="ADU3" s="137"/>
      <c r="ADV3" s="137"/>
      <c r="ADW3" s="137"/>
      <c r="ADX3" s="137"/>
      <c r="ADY3" s="137"/>
      <c r="ADZ3" s="137"/>
      <c r="AEA3" s="137"/>
      <c r="AEB3" s="137"/>
      <c r="AEC3" s="137"/>
      <c r="AED3" s="137"/>
      <c r="AEE3" s="137"/>
      <c r="AEF3" s="137"/>
      <c r="AEG3" s="137"/>
      <c r="AEH3" s="137"/>
      <c r="AEI3" s="137"/>
      <c r="AEJ3" s="137"/>
      <c r="AEK3" s="137"/>
      <c r="AEL3" s="137"/>
      <c r="AEM3" s="137"/>
      <c r="AEN3" s="137"/>
      <c r="AEO3" s="137"/>
      <c r="AEP3" s="137"/>
      <c r="AEQ3" s="137"/>
      <c r="AER3" s="137"/>
      <c r="AES3" s="137"/>
      <c r="AET3" s="137"/>
      <c r="AEU3" s="137"/>
      <c r="AEV3" s="137"/>
      <c r="AEW3" s="137"/>
      <c r="AEX3" s="137"/>
      <c r="AEY3" s="137"/>
      <c r="AEZ3" s="137"/>
      <c r="AFA3" s="137"/>
      <c r="AFB3" s="137"/>
      <c r="AFC3" s="137"/>
      <c r="AFD3" s="137"/>
      <c r="AFE3" s="137"/>
      <c r="AFF3" s="137"/>
      <c r="AFG3" s="137"/>
      <c r="AFH3" s="137"/>
      <c r="AFI3" s="137"/>
      <c r="AFJ3" s="137"/>
      <c r="AFK3" s="137"/>
      <c r="AFL3" s="137"/>
      <c r="AFM3" s="137"/>
      <c r="AFN3" s="137"/>
      <c r="AFO3" s="137"/>
      <c r="AFP3" s="137"/>
      <c r="AFQ3" s="137"/>
      <c r="AFR3" s="137"/>
      <c r="AFS3" s="137"/>
      <c r="AFT3" s="137"/>
      <c r="AFU3" s="137"/>
      <c r="AFV3" s="137"/>
      <c r="AFW3" s="137"/>
      <c r="AFX3" s="137"/>
      <c r="AFY3" s="137"/>
      <c r="AFZ3" s="137"/>
      <c r="AGA3" s="137"/>
      <c r="AGB3" s="137"/>
      <c r="AGC3" s="137"/>
      <c r="AGD3" s="137"/>
      <c r="AGE3" s="137"/>
      <c r="AGF3" s="137"/>
      <c r="AGG3" s="137"/>
      <c r="AGH3" s="137"/>
      <c r="AGI3" s="137"/>
      <c r="AGJ3" s="137"/>
      <c r="AGK3" s="137"/>
      <c r="AGL3" s="137"/>
      <c r="AGM3" s="137"/>
      <c r="AGN3" s="137"/>
      <c r="AGO3" s="137"/>
      <c r="AGP3" s="137"/>
      <c r="AGQ3" s="137"/>
      <c r="AGR3" s="137"/>
      <c r="AGS3" s="137"/>
      <c r="AGT3" s="137"/>
      <c r="AGU3" s="137"/>
      <c r="AGV3" s="137"/>
      <c r="AGW3" s="137"/>
      <c r="AGX3" s="137"/>
      <c r="AGY3" s="137"/>
      <c r="AGZ3" s="137"/>
      <c r="AHA3" s="137"/>
      <c r="AHB3" s="137"/>
      <c r="AHC3" s="137"/>
      <c r="AHD3" s="137"/>
      <c r="AHE3" s="137"/>
      <c r="AHF3" s="137"/>
      <c r="AHG3" s="137"/>
      <c r="AHH3" s="137"/>
      <c r="AHI3" s="137"/>
      <c r="AHJ3" s="137"/>
      <c r="AHK3" s="137"/>
      <c r="AHL3" s="137"/>
      <c r="AHM3" s="137"/>
      <c r="AHN3" s="137"/>
      <c r="AHO3" s="137"/>
      <c r="AHP3" s="137"/>
      <c r="AHQ3" s="137"/>
      <c r="AHR3" s="137"/>
      <c r="AHS3" s="137"/>
      <c r="AHT3" s="137"/>
      <c r="AHU3" s="137"/>
      <c r="AHV3" s="137"/>
      <c r="AHW3" s="137"/>
      <c r="AHX3" s="137"/>
      <c r="AHY3" s="137"/>
      <c r="AHZ3" s="137"/>
      <c r="AIA3" s="137"/>
      <c r="AIB3" s="137"/>
      <c r="AIC3" s="137"/>
      <c r="AID3" s="137"/>
      <c r="AIE3" s="137"/>
      <c r="AIF3" s="137"/>
      <c r="AIG3" s="137"/>
      <c r="AIH3" s="137"/>
      <c r="AII3" s="137"/>
      <c r="AIJ3" s="137"/>
      <c r="AIK3" s="137"/>
      <c r="AIL3" s="137"/>
      <c r="AIM3" s="137"/>
      <c r="AIN3" s="137"/>
      <c r="AIO3" s="137"/>
      <c r="AIP3" s="137"/>
      <c r="AIQ3" s="137"/>
      <c r="AIR3" s="137"/>
      <c r="AIS3" s="137"/>
      <c r="AIT3" s="137"/>
      <c r="AIU3" s="137"/>
      <c r="AIV3" s="137"/>
      <c r="AIW3" s="137"/>
      <c r="AIX3" s="137"/>
      <c r="AIY3" s="137"/>
      <c r="AIZ3" s="137"/>
      <c r="AJA3" s="137"/>
      <c r="AJB3" s="137"/>
      <c r="AJC3" s="137"/>
      <c r="AJD3" s="137"/>
      <c r="AJE3" s="137"/>
      <c r="AJF3" s="137"/>
      <c r="AJG3" s="137"/>
      <c r="AJH3" s="137"/>
      <c r="AJI3" s="137"/>
      <c r="AJJ3" s="137"/>
      <c r="AJK3" s="137"/>
      <c r="AJL3" s="137"/>
      <c r="AJM3" s="137"/>
      <c r="AJN3" s="137"/>
      <c r="AJO3" s="137"/>
      <c r="AJP3" s="137"/>
      <c r="AJQ3" s="137"/>
      <c r="AJR3" s="137"/>
      <c r="AJS3" s="137"/>
      <c r="AJT3" s="137"/>
      <c r="AJU3" s="137"/>
      <c r="AJV3" s="137"/>
      <c r="AJW3" s="137"/>
      <c r="AJX3" s="137"/>
      <c r="AJY3" s="137"/>
      <c r="AJZ3" s="137"/>
      <c r="AKA3" s="137"/>
      <c r="AKB3" s="137"/>
      <c r="AKC3" s="137"/>
      <c r="AKD3" s="137"/>
      <c r="AKE3" s="137"/>
      <c r="AKF3" s="137"/>
      <c r="AKG3" s="137"/>
      <c r="AKH3" s="137"/>
      <c r="AKI3" s="137"/>
      <c r="AKJ3" s="137"/>
      <c r="AKK3" s="137"/>
      <c r="AKL3" s="137"/>
      <c r="AKM3" s="137"/>
      <c r="AKN3" s="137"/>
      <c r="AKO3" s="137"/>
      <c r="AKP3" s="137"/>
      <c r="AKQ3" s="137"/>
      <c r="AKR3" s="137"/>
      <c r="AKS3" s="137"/>
      <c r="AKT3" s="137"/>
      <c r="AKU3" s="137"/>
      <c r="AKV3" s="137"/>
      <c r="AKW3" s="137"/>
      <c r="AKX3" s="137"/>
      <c r="AKY3" s="137"/>
      <c r="AKZ3" s="137"/>
      <c r="ALA3" s="137"/>
      <c r="ALB3" s="137"/>
      <c r="ALC3" s="137"/>
      <c r="ALD3" s="137"/>
      <c r="ALE3" s="137"/>
      <c r="ALF3" s="137"/>
      <c r="ALG3" s="137"/>
      <c r="ALH3" s="137"/>
      <c r="ALI3" s="137"/>
      <c r="ALJ3" s="137"/>
      <c r="ALK3" s="137"/>
      <c r="ALL3" s="137"/>
      <c r="ALM3" s="137"/>
      <c r="ALN3" s="137"/>
      <c r="ALO3" s="137"/>
      <c r="ALP3" s="137"/>
      <c r="ALQ3" s="137"/>
      <c r="ALR3" s="137"/>
      <c r="ALS3" s="137"/>
      <c r="ALT3" s="137"/>
      <c r="ALU3" s="137"/>
      <c r="ALV3" s="137"/>
      <c r="ALW3" s="137"/>
      <c r="ALX3" s="137"/>
      <c r="ALY3" s="137"/>
      <c r="ALZ3" s="137"/>
      <c r="AMA3" s="137"/>
      <c r="AMB3" s="137"/>
      <c r="AMC3" s="137"/>
      <c r="AMD3" s="137"/>
      <c r="AME3" s="137"/>
      <c r="AMF3" s="137"/>
      <c r="AMG3" s="137"/>
      <c r="AMH3" s="137"/>
      <c r="AMI3" s="137"/>
      <c r="AMJ3" s="137"/>
      <c r="AMK3" s="137"/>
    </row>
    <row r="4" spans="1:1025" x14ac:dyDescent="0.35">
      <c r="A4" s="43" t="s">
        <v>21</v>
      </c>
      <c r="B4" s="86" t="s">
        <v>24</v>
      </c>
    </row>
    <row r="5" spans="1:1025" x14ac:dyDescent="0.35">
      <c r="A5" s="136" t="s">
        <v>31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7"/>
      <c r="BR5" s="137"/>
      <c r="BS5" s="137"/>
      <c r="BT5" s="137"/>
      <c r="BU5" s="137"/>
      <c r="BV5" s="137"/>
      <c r="BW5" s="137"/>
      <c r="BX5" s="137"/>
      <c r="BY5" s="137"/>
      <c r="BZ5" s="137"/>
      <c r="CA5" s="137"/>
      <c r="CB5" s="137"/>
      <c r="CC5" s="137"/>
      <c r="CD5" s="137"/>
      <c r="CE5" s="137"/>
      <c r="CF5" s="137"/>
      <c r="CG5" s="137"/>
      <c r="CH5" s="137"/>
      <c r="CI5" s="137"/>
      <c r="CJ5" s="137"/>
      <c r="CK5" s="137"/>
      <c r="CL5" s="137"/>
      <c r="CM5" s="137"/>
      <c r="CN5" s="137"/>
      <c r="CO5" s="137"/>
      <c r="CP5" s="137"/>
      <c r="CQ5" s="137"/>
      <c r="CR5" s="137"/>
      <c r="CS5" s="137"/>
      <c r="CT5" s="137"/>
      <c r="CU5" s="137"/>
      <c r="CV5" s="137"/>
      <c r="CW5" s="137"/>
      <c r="CX5" s="137"/>
      <c r="CY5" s="137"/>
      <c r="CZ5" s="137"/>
      <c r="DA5" s="137"/>
      <c r="DB5" s="137"/>
      <c r="DC5" s="137"/>
      <c r="DD5" s="137"/>
      <c r="DE5" s="137"/>
      <c r="DF5" s="137"/>
      <c r="DG5" s="137"/>
      <c r="DH5" s="137"/>
      <c r="DI5" s="137"/>
      <c r="DJ5" s="137"/>
      <c r="DK5" s="137"/>
      <c r="DL5" s="137"/>
      <c r="DM5" s="137"/>
      <c r="DN5" s="137"/>
      <c r="DO5" s="137"/>
      <c r="DP5" s="137"/>
      <c r="DQ5" s="137"/>
      <c r="DR5" s="137"/>
      <c r="DS5" s="137"/>
      <c r="DT5" s="137"/>
      <c r="DU5" s="137"/>
      <c r="DV5" s="137"/>
      <c r="DW5" s="137"/>
      <c r="DX5" s="137"/>
      <c r="DY5" s="137"/>
      <c r="DZ5" s="137"/>
      <c r="EA5" s="137"/>
      <c r="EB5" s="137"/>
      <c r="EC5" s="137"/>
      <c r="ED5" s="137"/>
      <c r="EE5" s="137"/>
      <c r="EF5" s="137"/>
      <c r="EG5" s="137"/>
      <c r="EH5" s="137"/>
      <c r="EI5" s="137"/>
      <c r="EJ5" s="137"/>
      <c r="EK5" s="137"/>
      <c r="EL5" s="137"/>
      <c r="EM5" s="137"/>
      <c r="EN5" s="137"/>
      <c r="EO5" s="137"/>
      <c r="EP5" s="137"/>
      <c r="EQ5" s="137"/>
      <c r="ER5" s="137"/>
      <c r="ES5" s="137"/>
      <c r="ET5" s="137"/>
      <c r="EU5" s="137"/>
      <c r="EV5" s="137"/>
      <c r="EW5" s="137"/>
      <c r="EX5" s="137"/>
      <c r="EY5" s="137"/>
      <c r="EZ5" s="137"/>
      <c r="FA5" s="137"/>
      <c r="FB5" s="137"/>
      <c r="FC5" s="137"/>
      <c r="FD5" s="137"/>
      <c r="FE5" s="137"/>
      <c r="FF5" s="137"/>
      <c r="FG5" s="137"/>
      <c r="FH5" s="137"/>
      <c r="FI5" s="137"/>
      <c r="FJ5" s="137"/>
      <c r="FK5" s="137"/>
      <c r="FL5" s="137"/>
      <c r="FM5" s="137"/>
      <c r="FN5" s="137"/>
      <c r="FO5" s="137"/>
      <c r="FP5" s="137"/>
      <c r="FQ5" s="137"/>
      <c r="FR5" s="137"/>
      <c r="FS5" s="137"/>
      <c r="FT5" s="137"/>
      <c r="FU5" s="137"/>
      <c r="FV5" s="137"/>
      <c r="FW5" s="137"/>
      <c r="FX5" s="137"/>
      <c r="FY5" s="137"/>
      <c r="FZ5" s="137"/>
      <c r="GA5" s="137"/>
      <c r="GB5" s="137"/>
      <c r="GC5" s="137"/>
      <c r="GD5" s="137"/>
      <c r="GE5" s="137"/>
      <c r="GF5" s="137"/>
      <c r="GG5" s="137"/>
      <c r="GH5" s="137"/>
      <c r="GI5" s="137"/>
      <c r="GJ5" s="137"/>
      <c r="GK5" s="137"/>
      <c r="GL5" s="137"/>
      <c r="GM5" s="137"/>
      <c r="GN5" s="137"/>
      <c r="GO5" s="137"/>
      <c r="GP5" s="137"/>
      <c r="GQ5" s="137"/>
      <c r="GR5" s="137"/>
      <c r="GS5" s="137"/>
      <c r="GT5" s="137"/>
      <c r="GU5" s="137"/>
      <c r="GV5" s="137"/>
      <c r="GW5" s="137"/>
      <c r="GX5" s="137"/>
      <c r="GY5" s="137"/>
      <c r="GZ5" s="137"/>
      <c r="HA5" s="137"/>
      <c r="HB5" s="137"/>
      <c r="HC5" s="137"/>
      <c r="HD5" s="137"/>
      <c r="HE5" s="137"/>
      <c r="HF5" s="137"/>
      <c r="HG5" s="137"/>
      <c r="HH5" s="137"/>
      <c r="HI5" s="137"/>
      <c r="HJ5" s="137"/>
      <c r="HK5" s="137"/>
      <c r="HL5" s="137"/>
      <c r="HM5" s="137"/>
      <c r="HN5" s="137"/>
      <c r="HO5" s="137"/>
      <c r="HP5" s="137"/>
      <c r="HQ5" s="137"/>
      <c r="HR5" s="137"/>
      <c r="HS5" s="137"/>
      <c r="HT5" s="137"/>
      <c r="HU5" s="137"/>
      <c r="HV5" s="137"/>
      <c r="HW5" s="137"/>
      <c r="HX5" s="137"/>
      <c r="HY5" s="137"/>
      <c r="HZ5" s="137"/>
      <c r="IA5" s="137"/>
      <c r="IB5" s="137"/>
      <c r="IC5" s="137"/>
      <c r="ID5" s="137"/>
      <c r="IE5" s="137"/>
      <c r="IF5" s="137"/>
      <c r="IG5" s="137"/>
      <c r="IH5" s="137"/>
      <c r="II5" s="137"/>
      <c r="IJ5" s="137"/>
      <c r="IK5" s="137"/>
      <c r="IL5" s="137"/>
      <c r="IM5" s="137"/>
      <c r="IN5" s="137"/>
      <c r="IO5" s="137"/>
      <c r="IP5" s="137"/>
      <c r="IQ5" s="137"/>
      <c r="IR5" s="137"/>
      <c r="IS5" s="137"/>
      <c r="IT5" s="137"/>
      <c r="IU5" s="137"/>
      <c r="IV5" s="137"/>
      <c r="IW5" s="137"/>
      <c r="IX5" s="137"/>
      <c r="IY5" s="137"/>
      <c r="IZ5" s="137"/>
      <c r="JA5" s="137"/>
      <c r="JB5" s="137"/>
      <c r="JC5" s="137"/>
      <c r="JD5" s="137"/>
      <c r="JE5" s="137"/>
      <c r="JF5" s="137"/>
      <c r="JG5" s="137"/>
      <c r="JH5" s="137"/>
      <c r="JI5" s="137"/>
      <c r="JJ5" s="137"/>
      <c r="JK5" s="137"/>
      <c r="JL5" s="137"/>
      <c r="JM5" s="137"/>
      <c r="JN5" s="137"/>
      <c r="JO5" s="137"/>
      <c r="JP5" s="137"/>
      <c r="JQ5" s="137"/>
      <c r="JR5" s="137"/>
      <c r="JS5" s="137"/>
      <c r="JT5" s="137"/>
      <c r="JU5" s="137"/>
      <c r="JV5" s="137"/>
      <c r="JW5" s="137"/>
      <c r="JX5" s="137"/>
      <c r="JY5" s="137"/>
      <c r="JZ5" s="137"/>
      <c r="KA5" s="137"/>
      <c r="KB5" s="137"/>
      <c r="KC5" s="137"/>
      <c r="KD5" s="137"/>
      <c r="KE5" s="137"/>
      <c r="KF5" s="137"/>
      <c r="KG5" s="137"/>
      <c r="KH5" s="137"/>
      <c r="KI5" s="137"/>
      <c r="KJ5" s="137"/>
      <c r="KK5" s="137"/>
      <c r="KL5" s="137"/>
      <c r="KM5" s="137"/>
      <c r="KN5" s="137"/>
      <c r="KO5" s="137"/>
      <c r="KP5" s="137"/>
      <c r="KQ5" s="137"/>
      <c r="KR5" s="137"/>
      <c r="KS5" s="137"/>
      <c r="KT5" s="137"/>
      <c r="KU5" s="137"/>
      <c r="KV5" s="137"/>
      <c r="KW5" s="137"/>
      <c r="KX5" s="137"/>
      <c r="KY5" s="137"/>
      <c r="KZ5" s="137"/>
      <c r="LA5" s="137"/>
      <c r="LB5" s="137"/>
      <c r="LC5" s="137"/>
      <c r="LD5" s="137"/>
      <c r="LE5" s="137"/>
      <c r="LF5" s="137"/>
      <c r="LG5" s="137"/>
      <c r="LH5" s="137"/>
      <c r="LI5" s="137"/>
      <c r="LJ5" s="137"/>
      <c r="LK5" s="137"/>
      <c r="LL5" s="137"/>
      <c r="LM5" s="137"/>
      <c r="LN5" s="137"/>
      <c r="LO5" s="137"/>
      <c r="LP5" s="137"/>
      <c r="LQ5" s="137"/>
      <c r="LR5" s="137"/>
      <c r="LS5" s="137"/>
      <c r="LT5" s="137"/>
      <c r="LU5" s="137"/>
      <c r="LV5" s="137"/>
      <c r="LW5" s="137"/>
      <c r="LX5" s="137"/>
      <c r="LY5" s="137"/>
      <c r="LZ5" s="137"/>
      <c r="MA5" s="137"/>
      <c r="MB5" s="137"/>
      <c r="MC5" s="137"/>
      <c r="MD5" s="137"/>
      <c r="ME5" s="137"/>
      <c r="MF5" s="137"/>
      <c r="MG5" s="137"/>
      <c r="MH5" s="137"/>
      <c r="MI5" s="137"/>
      <c r="MJ5" s="137"/>
      <c r="MK5" s="137"/>
      <c r="ML5" s="137"/>
      <c r="MM5" s="137"/>
      <c r="MN5" s="137"/>
      <c r="MO5" s="137"/>
      <c r="MP5" s="137"/>
      <c r="MQ5" s="137"/>
      <c r="MR5" s="137"/>
      <c r="MS5" s="137"/>
      <c r="MT5" s="137"/>
      <c r="MU5" s="137"/>
      <c r="MV5" s="137"/>
      <c r="MW5" s="137"/>
      <c r="MX5" s="137"/>
      <c r="MY5" s="137"/>
      <c r="MZ5" s="137"/>
      <c r="NA5" s="137"/>
      <c r="NB5" s="137"/>
      <c r="NC5" s="137"/>
      <c r="ND5" s="137"/>
      <c r="NE5" s="137"/>
      <c r="NF5" s="137"/>
      <c r="NG5" s="137"/>
      <c r="NH5" s="137"/>
      <c r="NI5" s="137"/>
      <c r="NJ5" s="137"/>
      <c r="NK5" s="137"/>
      <c r="NL5" s="137"/>
      <c r="NM5" s="137"/>
      <c r="NN5" s="137"/>
      <c r="NO5" s="137"/>
      <c r="NP5" s="137"/>
      <c r="NQ5" s="137"/>
      <c r="NR5" s="137"/>
      <c r="NS5" s="137"/>
      <c r="NT5" s="137"/>
      <c r="NU5" s="137"/>
      <c r="NV5" s="137"/>
      <c r="NW5" s="137"/>
      <c r="NX5" s="137"/>
      <c r="NY5" s="137"/>
      <c r="NZ5" s="137"/>
      <c r="OA5" s="137"/>
      <c r="OB5" s="137"/>
      <c r="OC5" s="137"/>
      <c r="OD5" s="137"/>
      <c r="OE5" s="137"/>
      <c r="OF5" s="137"/>
      <c r="OG5" s="137"/>
      <c r="OH5" s="137"/>
      <c r="OI5" s="137"/>
      <c r="OJ5" s="137"/>
      <c r="OK5" s="137"/>
      <c r="OL5" s="137"/>
      <c r="OM5" s="137"/>
      <c r="ON5" s="137"/>
      <c r="OO5" s="137"/>
      <c r="OP5" s="137"/>
      <c r="OQ5" s="137"/>
      <c r="OR5" s="137"/>
      <c r="OS5" s="137"/>
      <c r="OT5" s="137"/>
      <c r="OU5" s="137"/>
      <c r="OV5" s="137"/>
      <c r="OW5" s="137"/>
      <c r="OX5" s="137"/>
      <c r="OY5" s="137"/>
      <c r="OZ5" s="137"/>
      <c r="PA5" s="137"/>
      <c r="PB5" s="137"/>
      <c r="PC5" s="137"/>
      <c r="PD5" s="137"/>
      <c r="PE5" s="137"/>
      <c r="PF5" s="137"/>
      <c r="PG5" s="137"/>
      <c r="PH5" s="137"/>
      <c r="PI5" s="137"/>
      <c r="PJ5" s="137"/>
      <c r="PK5" s="137"/>
      <c r="PL5" s="137"/>
      <c r="PM5" s="137"/>
      <c r="PN5" s="137"/>
      <c r="PO5" s="137"/>
      <c r="PP5" s="137"/>
      <c r="PQ5" s="137"/>
      <c r="PR5" s="137"/>
      <c r="PS5" s="137"/>
      <c r="PT5" s="137"/>
      <c r="PU5" s="137"/>
      <c r="PV5" s="137"/>
      <c r="PW5" s="137"/>
      <c r="PX5" s="137"/>
      <c r="PY5" s="137"/>
      <c r="PZ5" s="137"/>
      <c r="QA5" s="137"/>
      <c r="QB5" s="137"/>
      <c r="QC5" s="137"/>
      <c r="QD5" s="137"/>
      <c r="QE5" s="137"/>
      <c r="QF5" s="137"/>
      <c r="QG5" s="137"/>
      <c r="QH5" s="137"/>
      <c r="QI5" s="137"/>
      <c r="QJ5" s="137"/>
      <c r="QK5" s="137"/>
      <c r="QL5" s="137"/>
      <c r="QM5" s="137"/>
      <c r="QN5" s="137"/>
      <c r="QO5" s="137"/>
      <c r="QP5" s="137"/>
      <c r="QQ5" s="137"/>
      <c r="QR5" s="137"/>
      <c r="QS5" s="137"/>
      <c r="QT5" s="137"/>
      <c r="QU5" s="137"/>
      <c r="QV5" s="137"/>
      <c r="QW5" s="137"/>
      <c r="QX5" s="137"/>
      <c r="QY5" s="137"/>
      <c r="QZ5" s="137"/>
      <c r="RA5" s="137"/>
      <c r="RB5" s="137"/>
      <c r="RC5" s="137"/>
      <c r="RD5" s="137"/>
      <c r="RE5" s="137"/>
      <c r="RF5" s="137"/>
      <c r="RG5" s="137"/>
      <c r="RH5" s="137"/>
      <c r="RI5" s="137"/>
      <c r="RJ5" s="137"/>
      <c r="RK5" s="137"/>
      <c r="RL5" s="137"/>
      <c r="RM5" s="137"/>
      <c r="RN5" s="137"/>
      <c r="RO5" s="137"/>
      <c r="RP5" s="137"/>
      <c r="RQ5" s="137"/>
      <c r="RR5" s="137"/>
      <c r="RS5" s="137"/>
      <c r="RT5" s="137"/>
      <c r="RU5" s="137"/>
      <c r="RV5" s="137"/>
      <c r="RW5" s="137"/>
      <c r="RX5" s="137"/>
      <c r="RY5" s="137"/>
      <c r="RZ5" s="137"/>
      <c r="SA5" s="137"/>
      <c r="SB5" s="137"/>
      <c r="SC5" s="137"/>
      <c r="SD5" s="137"/>
      <c r="SE5" s="137"/>
      <c r="SF5" s="137"/>
      <c r="SG5" s="137"/>
      <c r="SH5" s="137"/>
      <c r="SI5" s="137"/>
      <c r="SJ5" s="137"/>
      <c r="SK5" s="137"/>
      <c r="SL5" s="137"/>
      <c r="SM5" s="137"/>
      <c r="SN5" s="137"/>
      <c r="SO5" s="137"/>
      <c r="SP5" s="137"/>
      <c r="SQ5" s="137"/>
      <c r="SR5" s="137"/>
      <c r="SS5" s="137"/>
      <c r="ST5" s="137"/>
      <c r="SU5" s="137"/>
      <c r="SV5" s="137"/>
      <c r="SW5" s="137"/>
      <c r="SX5" s="137"/>
      <c r="SY5" s="137"/>
      <c r="SZ5" s="137"/>
      <c r="TA5" s="137"/>
      <c r="TB5" s="137"/>
      <c r="TC5" s="137"/>
      <c r="TD5" s="137"/>
      <c r="TE5" s="137"/>
      <c r="TF5" s="137"/>
      <c r="TG5" s="137"/>
      <c r="TH5" s="137"/>
      <c r="TI5" s="137"/>
      <c r="TJ5" s="137"/>
      <c r="TK5" s="137"/>
      <c r="TL5" s="137"/>
      <c r="TM5" s="137"/>
      <c r="TN5" s="137"/>
      <c r="TO5" s="137"/>
      <c r="TP5" s="137"/>
      <c r="TQ5" s="137"/>
      <c r="TR5" s="137"/>
      <c r="TS5" s="137"/>
      <c r="TT5" s="137"/>
      <c r="TU5" s="137"/>
      <c r="TV5" s="137"/>
      <c r="TW5" s="137"/>
      <c r="TX5" s="137"/>
      <c r="TY5" s="137"/>
      <c r="TZ5" s="137"/>
      <c r="UA5" s="137"/>
      <c r="UB5" s="137"/>
      <c r="UC5" s="137"/>
      <c r="UD5" s="137"/>
      <c r="UE5" s="137"/>
      <c r="UF5" s="137"/>
      <c r="UG5" s="137"/>
      <c r="UH5" s="137"/>
      <c r="UI5" s="137"/>
      <c r="UJ5" s="137"/>
      <c r="UK5" s="137"/>
      <c r="UL5" s="137"/>
      <c r="UM5" s="137"/>
      <c r="UN5" s="137"/>
      <c r="UO5" s="137"/>
      <c r="UP5" s="137"/>
      <c r="UQ5" s="137"/>
      <c r="UR5" s="137"/>
      <c r="US5" s="137"/>
      <c r="UT5" s="137"/>
      <c r="UU5" s="137"/>
      <c r="UV5" s="137"/>
      <c r="UW5" s="137"/>
      <c r="UX5" s="137"/>
      <c r="UY5" s="137"/>
      <c r="UZ5" s="137"/>
      <c r="VA5" s="137"/>
      <c r="VB5" s="137"/>
      <c r="VC5" s="137"/>
      <c r="VD5" s="137"/>
      <c r="VE5" s="137"/>
      <c r="VF5" s="137"/>
      <c r="VG5" s="137"/>
      <c r="VH5" s="137"/>
      <c r="VI5" s="137"/>
      <c r="VJ5" s="137"/>
      <c r="VK5" s="137"/>
      <c r="VL5" s="137"/>
      <c r="VM5" s="137"/>
      <c r="VN5" s="137"/>
      <c r="VO5" s="137"/>
      <c r="VP5" s="137"/>
      <c r="VQ5" s="137"/>
      <c r="VR5" s="137"/>
      <c r="VS5" s="137"/>
      <c r="VT5" s="137"/>
      <c r="VU5" s="137"/>
      <c r="VV5" s="137"/>
      <c r="VW5" s="137"/>
      <c r="VX5" s="137"/>
      <c r="VY5" s="137"/>
      <c r="VZ5" s="137"/>
      <c r="WA5" s="137"/>
      <c r="WB5" s="137"/>
      <c r="WC5" s="137"/>
      <c r="WD5" s="137"/>
      <c r="WE5" s="137"/>
      <c r="WF5" s="137"/>
      <c r="WG5" s="137"/>
      <c r="WH5" s="137"/>
      <c r="WI5" s="137"/>
      <c r="WJ5" s="137"/>
      <c r="WK5" s="137"/>
      <c r="WL5" s="137"/>
      <c r="WM5" s="137"/>
      <c r="WN5" s="137"/>
      <c r="WO5" s="137"/>
      <c r="WP5" s="137"/>
      <c r="WQ5" s="137"/>
      <c r="WR5" s="137"/>
      <c r="WS5" s="137"/>
      <c r="WT5" s="137"/>
      <c r="WU5" s="137"/>
      <c r="WV5" s="137"/>
      <c r="WW5" s="137"/>
      <c r="WX5" s="137"/>
      <c r="WY5" s="137"/>
      <c r="WZ5" s="137"/>
      <c r="XA5" s="137"/>
      <c r="XB5" s="137"/>
      <c r="XC5" s="137"/>
      <c r="XD5" s="137"/>
      <c r="XE5" s="137"/>
      <c r="XF5" s="137"/>
      <c r="XG5" s="137"/>
      <c r="XH5" s="137"/>
      <c r="XI5" s="137"/>
      <c r="XJ5" s="137"/>
      <c r="XK5" s="137"/>
      <c r="XL5" s="137"/>
      <c r="XM5" s="137"/>
      <c r="XN5" s="137"/>
      <c r="XO5" s="137"/>
      <c r="XP5" s="137"/>
      <c r="XQ5" s="137"/>
      <c r="XR5" s="137"/>
      <c r="XS5" s="137"/>
      <c r="XT5" s="137"/>
      <c r="XU5" s="137"/>
      <c r="XV5" s="137"/>
      <c r="XW5" s="137"/>
      <c r="XX5" s="137"/>
      <c r="XY5" s="137"/>
      <c r="XZ5" s="137"/>
      <c r="YA5" s="137"/>
      <c r="YB5" s="137"/>
      <c r="YC5" s="137"/>
      <c r="YD5" s="137"/>
      <c r="YE5" s="137"/>
      <c r="YF5" s="137"/>
      <c r="YG5" s="137"/>
      <c r="YH5" s="137"/>
      <c r="YI5" s="137"/>
      <c r="YJ5" s="137"/>
      <c r="YK5" s="137"/>
      <c r="YL5" s="137"/>
      <c r="YM5" s="137"/>
      <c r="YN5" s="137"/>
      <c r="YO5" s="137"/>
      <c r="YP5" s="137"/>
      <c r="YQ5" s="137"/>
      <c r="YR5" s="137"/>
      <c r="YS5" s="137"/>
      <c r="YT5" s="137"/>
      <c r="YU5" s="137"/>
      <c r="YV5" s="137"/>
      <c r="YW5" s="137"/>
      <c r="YX5" s="137"/>
      <c r="YY5" s="137"/>
      <c r="YZ5" s="137"/>
      <c r="ZA5" s="137"/>
      <c r="ZB5" s="137"/>
      <c r="ZC5" s="137"/>
      <c r="ZD5" s="137"/>
      <c r="ZE5" s="137"/>
      <c r="ZF5" s="137"/>
      <c r="ZG5" s="137"/>
      <c r="ZH5" s="137"/>
      <c r="ZI5" s="137"/>
      <c r="ZJ5" s="137"/>
      <c r="ZK5" s="137"/>
      <c r="ZL5" s="137"/>
      <c r="ZM5" s="137"/>
      <c r="ZN5" s="137"/>
      <c r="ZO5" s="137"/>
      <c r="ZP5" s="137"/>
      <c r="ZQ5" s="137"/>
      <c r="ZR5" s="137"/>
      <c r="ZS5" s="137"/>
      <c r="ZT5" s="137"/>
      <c r="ZU5" s="137"/>
      <c r="ZV5" s="137"/>
      <c r="ZW5" s="137"/>
      <c r="ZX5" s="137"/>
      <c r="ZY5" s="137"/>
      <c r="ZZ5" s="137"/>
      <c r="AAA5" s="137"/>
      <c r="AAB5" s="137"/>
      <c r="AAC5" s="137"/>
      <c r="AAD5" s="137"/>
      <c r="AAE5" s="137"/>
      <c r="AAF5" s="137"/>
      <c r="AAG5" s="137"/>
      <c r="AAH5" s="137"/>
      <c r="AAI5" s="137"/>
      <c r="AAJ5" s="137"/>
      <c r="AAK5" s="137"/>
      <c r="AAL5" s="137"/>
      <c r="AAM5" s="137"/>
      <c r="AAN5" s="137"/>
      <c r="AAO5" s="137"/>
      <c r="AAP5" s="137"/>
      <c r="AAQ5" s="137"/>
      <c r="AAR5" s="137"/>
      <c r="AAS5" s="137"/>
      <c r="AAT5" s="137"/>
      <c r="AAU5" s="137"/>
      <c r="AAV5" s="137"/>
      <c r="AAW5" s="137"/>
      <c r="AAX5" s="137"/>
      <c r="AAY5" s="137"/>
      <c r="AAZ5" s="137"/>
      <c r="ABA5" s="137"/>
      <c r="ABB5" s="137"/>
      <c r="ABC5" s="137"/>
      <c r="ABD5" s="137"/>
      <c r="ABE5" s="137"/>
      <c r="ABF5" s="137"/>
      <c r="ABG5" s="137"/>
      <c r="ABH5" s="137"/>
      <c r="ABI5" s="137"/>
      <c r="ABJ5" s="137"/>
      <c r="ABK5" s="137"/>
      <c r="ABL5" s="137"/>
      <c r="ABM5" s="137"/>
      <c r="ABN5" s="137"/>
      <c r="ABO5" s="137"/>
      <c r="ABP5" s="137"/>
      <c r="ABQ5" s="137"/>
      <c r="ABR5" s="137"/>
      <c r="ABS5" s="137"/>
      <c r="ABT5" s="137"/>
      <c r="ABU5" s="137"/>
      <c r="ABV5" s="137"/>
      <c r="ABW5" s="137"/>
      <c r="ABX5" s="137"/>
      <c r="ABY5" s="137"/>
      <c r="ABZ5" s="137"/>
      <c r="ACA5" s="137"/>
      <c r="ACB5" s="137"/>
      <c r="ACC5" s="137"/>
      <c r="ACD5" s="137"/>
      <c r="ACE5" s="137"/>
      <c r="ACF5" s="137"/>
      <c r="ACG5" s="137"/>
      <c r="ACH5" s="137"/>
      <c r="ACI5" s="137"/>
      <c r="ACJ5" s="137"/>
      <c r="ACK5" s="137"/>
      <c r="ACL5" s="137"/>
      <c r="ACM5" s="137"/>
      <c r="ACN5" s="137"/>
      <c r="ACO5" s="137"/>
      <c r="ACP5" s="137"/>
      <c r="ACQ5" s="137"/>
      <c r="ACR5" s="137"/>
      <c r="ACS5" s="137"/>
      <c r="ACT5" s="137"/>
      <c r="ACU5" s="137"/>
      <c r="ACV5" s="137"/>
      <c r="ACW5" s="137"/>
      <c r="ACX5" s="137"/>
      <c r="ACY5" s="137"/>
      <c r="ACZ5" s="137"/>
      <c r="ADA5" s="137"/>
      <c r="ADB5" s="137"/>
      <c r="ADC5" s="137"/>
      <c r="ADD5" s="137"/>
      <c r="ADE5" s="137"/>
      <c r="ADF5" s="137"/>
      <c r="ADG5" s="137"/>
      <c r="ADH5" s="137"/>
      <c r="ADI5" s="137"/>
      <c r="ADJ5" s="137"/>
      <c r="ADK5" s="137"/>
      <c r="ADL5" s="137"/>
      <c r="ADM5" s="137"/>
      <c r="ADN5" s="137"/>
      <c r="ADO5" s="137"/>
      <c r="ADP5" s="137"/>
      <c r="ADQ5" s="137"/>
      <c r="ADR5" s="137"/>
      <c r="ADS5" s="137"/>
      <c r="ADT5" s="137"/>
      <c r="ADU5" s="137"/>
      <c r="ADV5" s="137"/>
      <c r="ADW5" s="137"/>
      <c r="ADX5" s="137"/>
      <c r="ADY5" s="137"/>
      <c r="ADZ5" s="137"/>
      <c r="AEA5" s="137"/>
      <c r="AEB5" s="137"/>
      <c r="AEC5" s="137"/>
      <c r="AED5" s="137"/>
      <c r="AEE5" s="137"/>
      <c r="AEF5" s="137"/>
      <c r="AEG5" s="137"/>
      <c r="AEH5" s="137"/>
      <c r="AEI5" s="137"/>
      <c r="AEJ5" s="137"/>
      <c r="AEK5" s="137"/>
      <c r="AEL5" s="137"/>
      <c r="AEM5" s="137"/>
      <c r="AEN5" s="137"/>
      <c r="AEO5" s="137"/>
      <c r="AEP5" s="137"/>
      <c r="AEQ5" s="137"/>
      <c r="AER5" s="137"/>
      <c r="AES5" s="137"/>
      <c r="AET5" s="137"/>
      <c r="AEU5" s="137"/>
      <c r="AEV5" s="137"/>
      <c r="AEW5" s="137"/>
      <c r="AEX5" s="137"/>
      <c r="AEY5" s="137"/>
      <c r="AEZ5" s="137"/>
      <c r="AFA5" s="137"/>
      <c r="AFB5" s="137"/>
      <c r="AFC5" s="137"/>
      <c r="AFD5" s="137"/>
      <c r="AFE5" s="137"/>
      <c r="AFF5" s="137"/>
      <c r="AFG5" s="137"/>
      <c r="AFH5" s="137"/>
      <c r="AFI5" s="137"/>
      <c r="AFJ5" s="137"/>
      <c r="AFK5" s="137"/>
      <c r="AFL5" s="137"/>
      <c r="AFM5" s="137"/>
      <c r="AFN5" s="137"/>
      <c r="AFO5" s="137"/>
      <c r="AFP5" s="137"/>
      <c r="AFQ5" s="137"/>
      <c r="AFR5" s="137"/>
      <c r="AFS5" s="137"/>
      <c r="AFT5" s="137"/>
      <c r="AFU5" s="137"/>
      <c r="AFV5" s="137"/>
      <c r="AFW5" s="137"/>
      <c r="AFX5" s="137"/>
      <c r="AFY5" s="137"/>
      <c r="AFZ5" s="137"/>
      <c r="AGA5" s="137"/>
      <c r="AGB5" s="137"/>
      <c r="AGC5" s="137"/>
      <c r="AGD5" s="137"/>
      <c r="AGE5" s="137"/>
      <c r="AGF5" s="137"/>
      <c r="AGG5" s="137"/>
      <c r="AGH5" s="137"/>
      <c r="AGI5" s="137"/>
      <c r="AGJ5" s="137"/>
      <c r="AGK5" s="137"/>
      <c r="AGL5" s="137"/>
      <c r="AGM5" s="137"/>
      <c r="AGN5" s="137"/>
      <c r="AGO5" s="137"/>
      <c r="AGP5" s="137"/>
      <c r="AGQ5" s="137"/>
      <c r="AGR5" s="137"/>
      <c r="AGS5" s="137"/>
      <c r="AGT5" s="137"/>
      <c r="AGU5" s="137"/>
      <c r="AGV5" s="137"/>
      <c r="AGW5" s="137"/>
      <c r="AGX5" s="137"/>
      <c r="AGY5" s="137"/>
      <c r="AGZ5" s="137"/>
      <c r="AHA5" s="137"/>
      <c r="AHB5" s="137"/>
      <c r="AHC5" s="137"/>
      <c r="AHD5" s="137"/>
      <c r="AHE5" s="137"/>
      <c r="AHF5" s="137"/>
      <c r="AHG5" s="137"/>
      <c r="AHH5" s="137"/>
      <c r="AHI5" s="137"/>
      <c r="AHJ5" s="137"/>
      <c r="AHK5" s="137"/>
      <c r="AHL5" s="137"/>
      <c r="AHM5" s="137"/>
      <c r="AHN5" s="137"/>
      <c r="AHO5" s="137"/>
      <c r="AHP5" s="137"/>
      <c r="AHQ5" s="137"/>
      <c r="AHR5" s="137"/>
      <c r="AHS5" s="137"/>
      <c r="AHT5" s="137"/>
      <c r="AHU5" s="137"/>
      <c r="AHV5" s="137"/>
      <c r="AHW5" s="137"/>
      <c r="AHX5" s="137"/>
      <c r="AHY5" s="137"/>
      <c r="AHZ5" s="137"/>
      <c r="AIA5" s="137"/>
      <c r="AIB5" s="137"/>
      <c r="AIC5" s="137"/>
      <c r="AID5" s="137"/>
      <c r="AIE5" s="137"/>
      <c r="AIF5" s="137"/>
      <c r="AIG5" s="137"/>
      <c r="AIH5" s="137"/>
      <c r="AII5" s="137"/>
      <c r="AIJ5" s="137"/>
      <c r="AIK5" s="137"/>
      <c r="AIL5" s="137"/>
      <c r="AIM5" s="137"/>
      <c r="AIN5" s="137"/>
      <c r="AIO5" s="137"/>
      <c r="AIP5" s="137"/>
      <c r="AIQ5" s="137"/>
      <c r="AIR5" s="137"/>
      <c r="AIS5" s="137"/>
      <c r="AIT5" s="137"/>
      <c r="AIU5" s="137"/>
      <c r="AIV5" s="137"/>
      <c r="AIW5" s="137"/>
      <c r="AIX5" s="137"/>
      <c r="AIY5" s="137"/>
      <c r="AIZ5" s="137"/>
      <c r="AJA5" s="137"/>
      <c r="AJB5" s="137"/>
      <c r="AJC5" s="137"/>
      <c r="AJD5" s="137"/>
      <c r="AJE5" s="137"/>
      <c r="AJF5" s="137"/>
      <c r="AJG5" s="137"/>
      <c r="AJH5" s="137"/>
      <c r="AJI5" s="137"/>
      <c r="AJJ5" s="137"/>
      <c r="AJK5" s="137"/>
      <c r="AJL5" s="137"/>
      <c r="AJM5" s="137"/>
      <c r="AJN5" s="137"/>
      <c r="AJO5" s="137"/>
      <c r="AJP5" s="137"/>
      <c r="AJQ5" s="137"/>
      <c r="AJR5" s="137"/>
      <c r="AJS5" s="137"/>
      <c r="AJT5" s="137"/>
      <c r="AJU5" s="137"/>
      <c r="AJV5" s="137"/>
      <c r="AJW5" s="137"/>
      <c r="AJX5" s="137"/>
      <c r="AJY5" s="137"/>
      <c r="AJZ5" s="137"/>
      <c r="AKA5" s="137"/>
      <c r="AKB5" s="137"/>
      <c r="AKC5" s="137"/>
      <c r="AKD5" s="137"/>
      <c r="AKE5" s="137"/>
      <c r="AKF5" s="137"/>
      <c r="AKG5" s="137"/>
      <c r="AKH5" s="137"/>
      <c r="AKI5" s="137"/>
      <c r="AKJ5" s="137"/>
      <c r="AKK5" s="137"/>
      <c r="AKL5" s="137"/>
      <c r="AKM5" s="137"/>
      <c r="AKN5" s="137"/>
      <c r="AKO5" s="137"/>
      <c r="AKP5" s="137"/>
      <c r="AKQ5" s="137"/>
      <c r="AKR5" s="137"/>
      <c r="AKS5" s="137"/>
      <c r="AKT5" s="137"/>
      <c r="AKU5" s="137"/>
      <c r="AKV5" s="137"/>
      <c r="AKW5" s="137"/>
      <c r="AKX5" s="137"/>
      <c r="AKY5" s="137"/>
      <c r="AKZ5" s="137"/>
      <c r="ALA5" s="137"/>
      <c r="ALB5" s="137"/>
      <c r="ALC5" s="137"/>
      <c r="ALD5" s="137"/>
      <c r="ALE5" s="137"/>
      <c r="ALF5" s="137"/>
      <c r="ALG5" s="137"/>
      <c r="ALH5" s="137"/>
      <c r="ALI5" s="137"/>
      <c r="ALJ5" s="137"/>
      <c r="ALK5" s="137"/>
      <c r="ALL5" s="137"/>
      <c r="ALM5" s="137"/>
      <c r="ALN5" s="137"/>
      <c r="ALO5" s="137"/>
      <c r="ALP5" s="137"/>
      <c r="ALQ5" s="137"/>
      <c r="ALR5" s="137"/>
      <c r="ALS5" s="137"/>
      <c r="ALT5" s="137"/>
      <c r="ALU5" s="137"/>
      <c r="ALV5" s="137"/>
      <c r="ALW5" s="137"/>
      <c r="ALX5" s="137"/>
      <c r="ALY5" s="137"/>
      <c r="ALZ5" s="137"/>
      <c r="AMA5" s="137"/>
      <c r="AMB5" s="137"/>
      <c r="AMC5" s="137"/>
      <c r="AMD5" s="137"/>
      <c r="AME5" s="137"/>
      <c r="AMF5" s="137"/>
      <c r="AMG5" s="137"/>
      <c r="AMH5" s="137"/>
      <c r="AMI5" s="137"/>
      <c r="AMJ5" s="137"/>
      <c r="AMK5" s="137"/>
    </row>
    <row r="6" spans="1:1025" x14ac:dyDescent="0.35">
      <c r="A6" s="85" t="s">
        <v>18</v>
      </c>
    </row>
    <row r="7" spans="1:1025" x14ac:dyDescent="0.35">
      <c r="A7" s="85" t="s">
        <v>23</v>
      </c>
    </row>
    <row r="10" spans="1:1025" ht="15" customHeight="1" x14ac:dyDescent="0.35">
      <c r="A10" s="90" t="s">
        <v>50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137"/>
      <c r="BK10" s="137"/>
      <c r="BL10" s="137"/>
      <c r="BM10" s="137"/>
      <c r="BN10" s="137"/>
      <c r="BO10" s="137"/>
      <c r="BP10" s="137"/>
      <c r="BQ10" s="137"/>
      <c r="BR10" s="137"/>
      <c r="BS10" s="137"/>
      <c r="BT10" s="137"/>
      <c r="BU10" s="137"/>
      <c r="BV10" s="137"/>
      <c r="BW10" s="137"/>
      <c r="BX10" s="137"/>
      <c r="BY10" s="137"/>
      <c r="BZ10" s="137"/>
      <c r="CA10" s="137"/>
      <c r="CB10" s="137"/>
      <c r="CC10" s="137"/>
      <c r="CD10" s="137"/>
      <c r="CE10" s="137"/>
      <c r="CF10" s="137"/>
      <c r="CG10" s="137"/>
      <c r="CH10" s="137"/>
      <c r="CI10" s="137"/>
      <c r="CJ10" s="137"/>
      <c r="CK10" s="137"/>
      <c r="CL10" s="137"/>
      <c r="CM10" s="137"/>
      <c r="CN10" s="137"/>
      <c r="CO10" s="137"/>
      <c r="CP10" s="137"/>
      <c r="CQ10" s="137"/>
      <c r="CR10" s="137"/>
      <c r="CS10" s="137"/>
      <c r="CT10" s="137"/>
      <c r="CU10" s="137"/>
      <c r="CV10" s="137"/>
      <c r="CW10" s="137"/>
      <c r="CX10" s="137"/>
      <c r="CY10" s="137"/>
      <c r="CZ10" s="137"/>
      <c r="DA10" s="137"/>
      <c r="DB10" s="137"/>
      <c r="DC10" s="137"/>
      <c r="DD10" s="137"/>
      <c r="DE10" s="137"/>
      <c r="DF10" s="137"/>
      <c r="DG10" s="137"/>
      <c r="DH10" s="137"/>
      <c r="DI10" s="137"/>
      <c r="DJ10" s="137"/>
      <c r="DK10" s="137"/>
      <c r="DL10" s="137"/>
      <c r="DM10" s="137"/>
      <c r="DN10" s="137"/>
      <c r="DO10" s="137"/>
      <c r="DP10" s="137"/>
      <c r="DQ10" s="137"/>
      <c r="DR10" s="137"/>
      <c r="DS10" s="137"/>
      <c r="DT10" s="137"/>
      <c r="DU10" s="137"/>
      <c r="DV10" s="137"/>
      <c r="DW10" s="137"/>
      <c r="DX10" s="137"/>
      <c r="DY10" s="137"/>
      <c r="DZ10" s="137"/>
      <c r="EA10" s="137"/>
      <c r="EB10" s="137"/>
      <c r="EC10" s="137"/>
      <c r="ED10" s="137"/>
      <c r="EE10" s="137"/>
      <c r="EF10" s="137"/>
      <c r="EG10" s="137"/>
      <c r="EH10" s="137"/>
      <c r="EI10" s="137"/>
      <c r="EJ10" s="137"/>
      <c r="EK10" s="137"/>
      <c r="EL10" s="137"/>
      <c r="EM10" s="137"/>
      <c r="EN10" s="137"/>
      <c r="EO10" s="137"/>
      <c r="EP10" s="137"/>
      <c r="EQ10" s="137"/>
      <c r="ER10" s="137"/>
      <c r="ES10" s="137"/>
      <c r="ET10" s="137"/>
      <c r="EU10" s="137"/>
      <c r="EV10" s="137"/>
      <c r="EW10" s="137"/>
      <c r="EX10" s="137"/>
      <c r="EY10" s="137"/>
      <c r="EZ10" s="137"/>
      <c r="FA10" s="137"/>
      <c r="FB10" s="137"/>
      <c r="FC10" s="137"/>
      <c r="FD10" s="137"/>
      <c r="FE10" s="137"/>
      <c r="FF10" s="137"/>
      <c r="FG10" s="137"/>
      <c r="FH10" s="137"/>
      <c r="FI10" s="137"/>
      <c r="FJ10" s="137"/>
      <c r="FK10" s="137"/>
      <c r="FL10" s="137"/>
      <c r="FM10" s="137"/>
      <c r="FN10" s="137"/>
      <c r="FO10" s="137"/>
      <c r="FP10" s="137"/>
      <c r="FQ10" s="137"/>
      <c r="FR10" s="137"/>
      <c r="FS10" s="137"/>
      <c r="FT10" s="137"/>
      <c r="FU10" s="137"/>
      <c r="FV10" s="137"/>
      <c r="FW10" s="137"/>
      <c r="FX10" s="137"/>
      <c r="FY10" s="137"/>
      <c r="FZ10" s="137"/>
      <c r="GA10" s="137"/>
      <c r="GB10" s="137"/>
      <c r="GC10" s="137"/>
      <c r="GD10" s="137"/>
      <c r="GE10" s="137"/>
      <c r="GF10" s="137"/>
      <c r="GG10" s="137"/>
      <c r="GH10" s="137"/>
      <c r="GI10" s="137"/>
      <c r="GJ10" s="137"/>
      <c r="GK10" s="137"/>
      <c r="GL10" s="137"/>
      <c r="GM10" s="137"/>
      <c r="GN10" s="137"/>
      <c r="GO10" s="137"/>
      <c r="GP10" s="137"/>
      <c r="GQ10" s="137"/>
      <c r="GR10" s="137"/>
      <c r="GS10" s="137"/>
      <c r="GT10" s="137"/>
      <c r="GU10" s="137"/>
      <c r="GV10" s="137"/>
      <c r="GW10" s="137"/>
      <c r="GX10" s="137"/>
      <c r="GY10" s="137"/>
      <c r="GZ10" s="137"/>
      <c r="HA10" s="137"/>
      <c r="HB10" s="137"/>
      <c r="HC10" s="137"/>
      <c r="HD10" s="137"/>
      <c r="HE10" s="137"/>
      <c r="HF10" s="137"/>
      <c r="HG10" s="137"/>
      <c r="HH10" s="137"/>
      <c r="HI10" s="137"/>
      <c r="HJ10" s="137"/>
      <c r="HK10" s="137"/>
      <c r="HL10" s="137"/>
      <c r="HM10" s="137"/>
      <c r="HN10" s="137"/>
      <c r="HO10" s="137"/>
      <c r="HP10" s="137"/>
      <c r="HQ10" s="137"/>
      <c r="HR10" s="137"/>
      <c r="HS10" s="137"/>
      <c r="HT10" s="137"/>
      <c r="HU10" s="137"/>
      <c r="HV10" s="137"/>
      <c r="HW10" s="137"/>
      <c r="HX10" s="137"/>
      <c r="HY10" s="137"/>
      <c r="HZ10" s="137"/>
      <c r="IA10" s="137"/>
      <c r="IB10" s="137"/>
      <c r="IC10" s="137"/>
      <c r="ID10" s="137"/>
      <c r="IE10" s="137"/>
      <c r="IF10" s="137"/>
      <c r="IG10" s="137"/>
      <c r="IH10" s="137"/>
      <c r="II10" s="137"/>
      <c r="IJ10" s="137"/>
      <c r="IK10" s="137"/>
      <c r="IL10" s="137"/>
      <c r="IM10" s="137"/>
      <c r="IN10" s="137"/>
      <c r="IO10" s="137"/>
      <c r="IP10" s="137"/>
      <c r="IQ10" s="137"/>
      <c r="IR10" s="137"/>
      <c r="IS10" s="137"/>
      <c r="IT10" s="137"/>
      <c r="IU10" s="137"/>
      <c r="IV10" s="137"/>
      <c r="IW10" s="137"/>
      <c r="IX10" s="137"/>
      <c r="IY10" s="137"/>
      <c r="IZ10" s="137"/>
      <c r="JA10" s="137"/>
      <c r="JB10" s="137"/>
      <c r="JC10" s="137"/>
      <c r="JD10" s="137"/>
      <c r="JE10" s="137"/>
      <c r="JF10" s="137"/>
      <c r="JG10" s="137"/>
      <c r="JH10" s="137"/>
      <c r="JI10" s="137"/>
      <c r="JJ10" s="137"/>
      <c r="JK10" s="137"/>
      <c r="JL10" s="137"/>
      <c r="JM10" s="137"/>
      <c r="JN10" s="137"/>
      <c r="JO10" s="137"/>
      <c r="JP10" s="137"/>
      <c r="JQ10" s="137"/>
      <c r="JR10" s="137"/>
      <c r="JS10" s="137"/>
      <c r="JT10" s="137"/>
      <c r="JU10" s="137"/>
      <c r="JV10" s="137"/>
      <c r="JW10" s="137"/>
      <c r="JX10" s="137"/>
      <c r="JY10" s="137"/>
      <c r="JZ10" s="137"/>
      <c r="KA10" s="137"/>
      <c r="KB10" s="137"/>
      <c r="KC10" s="137"/>
      <c r="KD10" s="137"/>
      <c r="KE10" s="137"/>
      <c r="KF10" s="137"/>
      <c r="KG10" s="137"/>
      <c r="KH10" s="137"/>
      <c r="KI10" s="137"/>
      <c r="KJ10" s="137"/>
      <c r="KK10" s="137"/>
      <c r="KL10" s="137"/>
      <c r="KM10" s="137"/>
      <c r="KN10" s="137"/>
      <c r="KO10" s="137"/>
      <c r="KP10" s="137"/>
      <c r="KQ10" s="137"/>
      <c r="KR10" s="137"/>
      <c r="KS10" s="137"/>
      <c r="KT10" s="137"/>
      <c r="KU10" s="137"/>
      <c r="KV10" s="137"/>
      <c r="KW10" s="137"/>
      <c r="KX10" s="137"/>
      <c r="KY10" s="137"/>
      <c r="KZ10" s="137"/>
      <c r="LA10" s="137"/>
      <c r="LB10" s="137"/>
      <c r="LC10" s="137"/>
      <c r="LD10" s="137"/>
      <c r="LE10" s="137"/>
      <c r="LF10" s="137"/>
      <c r="LG10" s="137"/>
      <c r="LH10" s="137"/>
      <c r="LI10" s="137"/>
      <c r="LJ10" s="137"/>
      <c r="LK10" s="137"/>
      <c r="LL10" s="137"/>
      <c r="LM10" s="137"/>
      <c r="LN10" s="137"/>
      <c r="LO10" s="137"/>
      <c r="LP10" s="137"/>
      <c r="LQ10" s="137"/>
      <c r="LR10" s="137"/>
      <c r="LS10" s="137"/>
      <c r="LT10" s="137"/>
      <c r="LU10" s="137"/>
      <c r="LV10" s="137"/>
      <c r="LW10" s="137"/>
      <c r="LX10" s="137"/>
      <c r="LY10" s="137"/>
      <c r="LZ10" s="137"/>
      <c r="MA10" s="137"/>
      <c r="MB10" s="137"/>
      <c r="MC10" s="137"/>
      <c r="MD10" s="137"/>
      <c r="ME10" s="137"/>
      <c r="MF10" s="137"/>
      <c r="MG10" s="137"/>
      <c r="MH10" s="137"/>
      <c r="MI10" s="137"/>
      <c r="MJ10" s="137"/>
      <c r="MK10" s="137"/>
      <c r="ML10" s="137"/>
      <c r="MM10" s="137"/>
      <c r="MN10" s="137"/>
      <c r="MO10" s="137"/>
      <c r="MP10" s="137"/>
      <c r="MQ10" s="137"/>
      <c r="MR10" s="137"/>
      <c r="MS10" s="137"/>
      <c r="MT10" s="137"/>
      <c r="MU10" s="137"/>
      <c r="MV10" s="137"/>
      <c r="MW10" s="137"/>
      <c r="MX10" s="137"/>
      <c r="MY10" s="137"/>
      <c r="MZ10" s="137"/>
      <c r="NA10" s="137"/>
      <c r="NB10" s="137"/>
      <c r="NC10" s="137"/>
      <c r="ND10" s="137"/>
      <c r="NE10" s="137"/>
      <c r="NF10" s="137"/>
      <c r="NG10" s="137"/>
      <c r="NH10" s="137"/>
      <c r="NI10" s="137"/>
      <c r="NJ10" s="137"/>
      <c r="NK10" s="137"/>
      <c r="NL10" s="137"/>
      <c r="NM10" s="137"/>
      <c r="NN10" s="137"/>
      <c r="NO10" s="137"/>
      <c r="NP10" s="137"/>
      <c r="NQ10" s="137"/>
      <c r="NR10" s="137"/>
      <c r="NS10" s="137"/>
      <c r="NT10" s="137"/>
      <c r="NU10" s="137"/>
      <c r="NV10" s="137"/>
      <c r="NW10" s="137"/>
      <c r="NX10" s="137"/>
      <c r="NY10" s="137"/>
      <c r="NZ10" s="137"/>
      <c r="OA10" s="137"/>
      <c r="OB10" s="137"/>
      <c r="OC10" s="137"/>
      <c r="OD10" s="137"/>
      <c r="OE10" s="137"/>
      <c r="OF10" s="137"/>
      <c r="OG10" s="137"/>
      <c r="OH10" s="137"/>
      <c r="OI10" s="137"/>
      <c r="OJ10" s="137"/>
      <c r="OK10" s="137"/>
      <c r="OL10" s="137"/>
      <c r="OM10" s="137"/>
      <c r="ON10" s="137"/>
      <c r="OO10" s="137"/>
      <c r="OP10" s="137"/>
      <c r="OQ10" s="137"/>
      <c r="OR10" s="137"/>
      <c r="OS10" s="137"/>
      <c r="OT10" s="137"/>
      <c r="OU10" s="137"/>
      <c r="OV10" s="137"/>
      <c r="OW10" s="137"/>
      <c r="OX10" s="137"/>
      <c r="OY10" s="137"/>
      <c r="OZ10" s="137"/>
      <c r="PA10" s="137"/>
      <c r="PB10" s="137"/>
      <c r="PC10" s="137"/>
      <c r="PD10" s="137"/>
      <c r="PE10" s="137"/>
      <c r="PF10" s="137"/>
      <c r="PG10" s="137"/>
      <c r="PH10" s="137"/>
      <c r="PI10" s="137"/>
      <c r="PJ10" s="137"/>
      <c r="PK10" s="137"/>
      <c r="PL10" s="137"/>
      <c r="PM10" s="137"/>
      <c r="PN10" s="137"/>
      <c r="PO10" s="137"/>
      <c r="PP10" s="137"/>
      <c r="PQ10" s="137"/>
      <c r="PR10" s="137"/>
      <c r="PS10" s="137"/>
      <c r="PT10" s="137"/>
      <c r="PU10" s="137"/>
      <c r="PV10" s="137"/>
      <c r="PW10" s="137"/>
      <c r="PX10" s="137"/>
      <c r="PY10" s="137"/>
      <c r="PZ10" s="137"/>
      <c r="QA10" s="137"/>
      <c r="QB10" s="137"/>
      <c r="QC10" s="137"/>
      <c r="QD10" s="137"/>
      <c r="QE10" s="137"/>
      <c r="QF10" s="137"/>
      <c r="QG10" s="137"/>
      <c r="QH10" s="137"/>
      <c r="QI10" s="137"/>
      <c r="QJ10" s="137"/>
      <c r="QK10" s="137"/>
      <c r="QL10" s="137"/>
      <c r="QM10" s="137"/>
      <c r="QN10" s="137"/>
      <c r="QO10" s="137"/>
      <c r="QP10" s="137"/>
      <c r="QQ10" s="137"/>
      <c r="QR10" s="137"/>
      <c r="QS10" s="137"/>
      <c r="QT10" s="137"/>
      <c r="QU10" s="137"/>
      <c r="QV10" s="137"/>
      <c r="QW10" s="137"/>
      <c r="QX10" s="137"/>
      <c r="QY10" s="137"/>
      <c r="QZ10" s="137"/>
      <c r="RA10" s="137"/>
      <c r="RB10" s="137"/>
      <c r="RC10" s="137"/>
      <c r="RD10" s="137"/>
      <c r="RE10" s="137"/>
      <c r="RF10" s="137"/>
      <c r="RG10" s="137"/>
      <c r="RH10" s="137"/>
      <c r="RI10" s="137"/>
      <c r="RJ10" s="137"/>
      <c r="RK10" s="137"/>
      <c r="RL10" s="137"/>
      <c r="RM10" s="137"/>
      <c r="RN10" s="137"/>
      <c r="RO10" s="137"/>
      <c r="RP10" s="137"/>
      <c r="RQ10" s="137"/>
      <c r="RR10" s="137"/>
      <c r="RS10" s="137"/>
      <c r="RT10" s="137"/>
      <c r="RU10" s="137"/>
      <c r="RV10" s="137"/>
      <c r="RW10" s="137"/>
      <c r="RX10" s="137"/>
      <c r="RY10" s="137"/>
      <c r="RZ10" s="137"/>
      <c r="SA10" s="137"/>
      <c r="SB10" s="137"/>
      <c r="SC10" s="137"/>
      <c r="SD10" s="137"/>
      <c r="SE10" s="137"/>
      <c r="SF10" s="137"/>
      <c r="SG10" s="137"/>
      <c r="SH10" s="137"/>
      <c r="SI10" s="137"/>
      <c r="SJ10" s="137"/>
      <c r="SK10" s="137"/>
      <c r="SL10" s="137"/>
      <c r="SM10" s="137"/>
      <c r="SN10" s="137"/>
      <c r="SO10" s="137"/>
      <c r="SP10" s="137"/>
      <c r="SQ10" s="137"/>
      <c r="SR10" s="137"/>
      <c r="SS10" s="137"/>
      <c r="ST10" s="137"/>
      <c r="SU10" s="137"/>
      <c r="SV10" s="137"/>
      <c r="SW10" s="137"/>
      <c r="SX10" s="137"/>
      <c r="SY10" s="137"/>
      <c r="SZ10" s="137"/>
      <c r="TA10" s="137"/>
      <c r="TB10" s="137"/>
      <c r="TC10" s="137"/>
      <c r="TD10" s="137"/>
      <c r="TE10" s="137"/>
      <c r="TF10" s="137"/>
      <c r="TG10" s="137"/>
      <c r="TH10" s="137"/>
      <c r="TI10" s="137"/>
      <c r="TJ10" s="137"/>
      <c r="TK10" s="137"/>
      <c r="TL10" s="137"/>
      <c r="TM10" s="137"/>
      <c r="TN10" s="137"/>
      <c r="TO10" s="137"/>
      <c r="TP10" s="137"/>
      <c r="TQ10" s="137"/>
      <c r="TR10" s="137"/>
      <c r="TS10" s="137"/>
      <c r="TT10" s="137"/>
      <c r="TU10" s="137"/>
      <c r="TV10" s="137"/>
      <c r="TW10" s="137"/>
      <c r="TX10" s="137"/>
      <c r="TY10" s="137"/>
      <c r="TZ10" s="137"/>
      <c r="UA10" s="137"/>
      <c r="UB10" s="137"/>
      <c r="UC10" s="137"/>
      <c r="UD10" s="137"/>
      <c r="UE10" s="137"/>
      <c r="UF10" s="137"/>
      <c r="UG10" s="137"/>
      <c r="UH10" s="137"/>
      <c r="UI10" s="137"/>
      <c r="UJ10" s="137"/>
      <c r="UK10" s="137"/>
      <c r="UL10" s="137"/>
      <c r="UM10" s="137"/>
      <c r="UN10" s="137"/>
      <c r="UO10" s="137"/>
      <c r="UP10" s="137"/>
      <c r="UQ10" s="137"/>
      <c r="UR10" s="137"/>
      <c r="US10" s="137"/>
      <c r="UT10" s="137"/>
      <c r="UU10" s="137"/>
      <c r="UV10" s="137"/>
      <c r="UW10" s="137"/>
      <c r="UX10" s="137"/>
      <c r="UY10" s="137"/>
      <c r="UZ10" s="137"/>
      <c r="VA10" s="137"/>
      <c r="VB10" s="137"/>
      <c r="VC10" s="137"/>
      <c r="VD10" s="137"/>
      <c r="VE10" s="137"/>
      <c r="VF10" s="137"/>
      <c r="VG10" s="137"/>
      <c r="VH10" s="137"/>
      <c r="VI10" s="137"/>
      <c r="VJ10" s="137"/>
      <c r="VK10" s="137"/>
      <c r="VL10" s="137"/>
      <c r="VM10" s="137"/>
      <c r="VN10" s="137"/>
      <c r="VO10" s="137"/>
      <c r="VP10" s="137"/>
      <c r="VQ10" s="137"/>
      <c r="VR10" s="137"/>
      <c r="VS10" s="137"/>
      <c r="VT10" s="137"/>
      <c r="VU10" s="137"/>
      <c r="VV10" s="137"/>
      <c r="VW10" s="137"/>
      <c r="VX10" s="137"/>
      <c r="VY10" s="137"/>
      <c r="VZ10" s="137"/>
      <c r="WA10" s="137"/>
      <c r="WB10" s="137"/>
      <c r="WC10" s="137"/>
      <c r="WD10" s="137"/>
      <c r="WE10" s="137"/>
      <c r="WF10" s="137"/>
      <c r="WG10" s="137"/>
      <c r="WH10" s="137"/>
      <c r="WI10" s="137"/>
      <c r="WJ10" s="137"/>
      <c r="WK10" s="137"/>
      <c r="WL10" s="137"/>
      <c r="WM10" s="137"/>
      <c r="WN10" s="137"/>
      <c r="WO10" s="137"/>
      <c r="WP10" s="137"/>
      <c r="WQ10" s="137"/>
      <c r="WR10" s="137"/>
      <c r="WS10" s="137"/>
      <c r="WT10" s="137"/>
      <c r="WU10" s="137"/>
      <c r="WV10" s="137"/>
      <c r="WW10" s="137"/>
      <c r="WX10" s="137"/>
      <c r="WY10" s="137"/>
      <c r="WZ10" s="137"/>
      <c r="XA10" s="137"/>
      <c r="XB10" s="137"/>
      <c r="XC10" s="137"/>
      <c r="XD10" s="137"/>
      <c r="XE10" s="137"/>
      <c r="XF10" s="137"/>
      <c r="XG10" s="137"/>
      <c r="XH10" s="137"/>
      <c r="XI10" s="137"/>
      <c r="XJ10" s="137"/>
      <c r="XK10" s="137"/>
      <c r="XL10" s="137"/>
      <c r="XM10" s="137"/>
      <c r="XN10" s="137"/>
      <c r="XO10" s="137"/>
      <c r="XP10" s="137"/>
      <c r="XQ10" s="137"/>
      <c r="XR10" s="137"/>
      <c r="XS10" s="137"/>
      <c r="XT10" s="137"/>
      <c r="XU10" s="137"/>
      <c r="XV10" s="137"/>
      <c r="XW10" s="137"/>
      <c r="XX10" s="137"/>
      <c r="XY10" s="137"/>
      <c r="XZ10" s="137"/>
      <c r="YA10" s="137"/>
      <c r="YB10" s="137"/>
      <c r="YC10" s="137"/>
      <c r="YD10" s="137"/>
      <c r="YE10" s="137"/>
      <c r="YF10" s="137"/>
      <c r="YG10" s="137"/>
      <c r="YH10" s="137"/>
      <c r="YI10" s="137"/>
      <c r="YJ10" s="137"/>
      <c r="YK10" s="137"/>
      <c r="YL10" s="137"/>
      <c r="YM10" s="137"/>
      <c r="YN10" s="137"/>
      <c r="YO10" s="137"/>
      <c r="YP10" s="137"/>
      <c r="YQ10" s="137"/>
      <c r="YR10" s="137"/>
      <c r="YS10" s="137"/>
      <c r="YT10" s="137"/>
      <c r="YU10" s="137"/>
      <c r="YV10" s="137"/>
      <c r="YW10" s="137"/>
      <c r="YX10" s="137"/>
      <c r="YY10" s="137"/>
      <c r="YZ10" s="137"/>
      <c r="ZA10" s="137"/>
      <c r="ZB10" s="137"/>
      <c r="ZC10" s="137"/>
      <c r="ZD10" s="137"/>
      <c r="ZE10" s="137"/>
      <c r="ZF10" s="137"/>
      <c r="ZG10" s="137"/>
      <c r="ZH10" s="137"/>
      <c r="ZI10" s="137"/>
      <c r="ZJ10" s="137"/>
      <c r="ZK10" s="137"/>
      <c r="ZL10" s="137"/>
      <c r="ZM10" s="137"/>
      <c r="ZN10" s="137"/>
      <c r="ZO10" s="137"/>
      <c r="ZP10" s="137"/>
      <c r="ZQ10" s="137"/>
      <c r="ZR10" s="137"/>
      <c r="ZS10" s="137"/>
      <c r="ZT10" s="137"/>
      <c r="ZU10" s="137"/>
      <c r="ZV10" s="137"/>
      <c r="ZW10" s="137"/>
      <c r="ZX10" s="137"/>
      <c r="ZY10" s="137"/>
      <c r="ZZ10" s="137"/>
      <c r="AAA10" s="137"/>
      <c r="AAB10" s="137"/>
      <c r="AAC10" s="137"/>
      <c r="AAD10" s="137"/>
      <c r="AAE10" s="137"/>
      <c r="AAF10" s="137"/>
      <c r="AAG10" s="137"/>
      <c r="AAH10" s="137"/>
      <c r="AAI10" s="137"/>
      <c r="AAJ10" s="137"/>
      <c r="AAK10" s="137"/>
      <c r="AAL10" s="137"/>
      <c r="AAM10" s="137"/>
      <c r="AAN10" s="137"/>
      <c r="AAO10" s="137"/>
      <c r="AAP10" s="137"/>
      <c r="AAQ10" s="137"/>
      <c r="AAR10" s="137"/>
      <c r="AAS10" s="137"/>
      <c r="AAT10" s="137"/>
      <c r="AAU10" s="137"/>
      <c r="AAV10" s="137"/>
      <c r="AAW10" s="137"/>
      <c r="AAX10" s="137"/>
      <c r="AAY10" s="137"/>
      <c r="AAZ10" s="137"/>
      <c r="ABA10" s="137"/>
      <c r="ABB10" s="137"/>
      <c r="ABC10" s="137"/>
      <c r="ABD10" s="137"/>
      <c r="ABE10" s="137"/>
      <c r="ABF10" s="137"/>
      <c r="ABG10" s="137"/>
      <c r="ABH10" s="137"/>
      <c r="ABI10" s="137"/>
      <c r="ABJ10" s="137"/>
      <c r="ABK10" s="137"/>
      <c r="ABL10" s="137"/>
      <c r="ABM10" s="137"/>
      <c r="ABN10" s="137"/>
      <c r="ABO10" s="137"/>
      <c r="ABP10" s="137"/>
      <c r="ABQ10" s="137"/>
      <c r="ABR10" s="137"/>
      <c r="ABS10" s="137"/>
      <c r="ABT10" s="137"/>
      <c r="ABU10" s="137"/>
      <c r="ABV10" s="137"/>
      <c r="ABW10" s="137"/>
      <c r="ABX10" s="137"/>
      <c r="ABY10" s="137"/>
      <c r="ABZ10" s="137"/>
      <c r="ACA10" s="137"/>
      <c r="ACB10" s="137"/>
      <c r="ACC10" s="137"/>
      <c r="ACD10" s="137"/>
      <c r="ACE10" s="137"/>
      <c r="ACF10" s="137"/>
      <c r="ACG10" s="137"/>
      <c r="ACH10" s="137"/>
      <c r="ACI10" s="137"/>
      <c r="ACJ10" s="137"/>
      <c r="ACK10" s="137"/>
      <c r="ACL10" s="137"/>
      <c r="ACM10" s="137"/>
      <c r="ACN10" s="137"/>
      <c r="ACO10" s="137"/>
      <c r="ACP10" s="137"/>
      <c r="ACQ10" s="137"/>
      <c r="ACR10" s="137"/>
      <c r="ACS10" s="137"/>
      <c r="ACT10" s="137"/>
      <c r="ACU10" s="137"/>
      <c r="ACV10" s="137"/>
      <c r="ACW10" s="137"/>
      <c r="ACX10" s="137"/>
      <c r="ACY10" s="137"/>
      <c r="ACZ10" s="137"/>
      <c r="ADA10" s="137"/>
      <c r="ADB10" s="137"/>
      <c r="ADC10" s="137"/>
      <c r="ADD10" s="137"/>
      <c r="ADE10" s="137"/>
      <c r="ADF10" s="137"/>
      <c r="ADG10" s="137"/>
      <c r="ADH10" s="137"/>
      <c r="ADI10" s="137"/>
      <c r="ADJ10" s="137"/>
      <c r="ADK10" s="137"/>
      <c r="ADL10" s="137"/>
      <c r="ADM10" s="137"/>
      <c r="ADN10" s="137"/>
      <c r="ADO10" s="137"/>
      <c r="ADP10" s="137"/>
      <c r="ADQ10" s="137"/>
      <c r="ADR10" s="137"/>
      <c r="ADS10" s="137"/>
      <c r="ADT10" s="137"/>
      <c r="ADU10" s="137"/>
      <c r="ADV10" s="137"/>
      <c r="ADW10" s="137"/>
      <c r="ADX10" s="137"/>
      <c r="ADY10" s="137"/>
      <c r="ADZ10" s="137"/>
      <c r="AEA10" s="137"/>
      <c r="AEB10" s="137"/>
      <c r="AEC10" s="137"/>
      <c r="AED10" s="137"/>
      <c r="AEE10" s="137"/>
      <c r="AEF10" s="137"/>
      <c r="AEG10" s="137"/>
      <c r="AEH10" s="137"/>
      <c r="AEI10" s="137"/>
      <c r="AEJ10" s="137"/>
      <c r="AEK10" s="137"/>
      <c r="AEL10" s="137"/>
      <c r="AEM10" s="137"/>
      <c r="AEN10" s="137"/>
      <c r="AEO10" s="137"/>
      <c r="AEP10" s="137"/>
      <c r="AEQ10" s="137"/>
      <c r="AER10" s="137"/>
      <c r="AES10" s="137"/>
      <c r="AET10" s="137"/>
      <c r="AEU10" s="137"/>
      <c r="AEV10" s="137"/>
      <c r="AEW10" s="137"/>
      <c r="AEX10" s="137"/>
      <c r="AEY10" s="137"/>
      <c r="AEZ10" s="137"/>
      <c r="AFA10" s="137"/>
      <c r="AFB10" s="137"/>
      <c r="AFC10" s="137"/>
      <c r="AFD10" s="137"/>
      <c r="AFE10" s="137"/>
      <c r="AFF10" s="137"/>
      <c r="AFG10" s="137"/>
      <c r="AFH10" s="137"/>
      <c r="AFI10" s="137"/>
      <c r="AFJ10" s="137"/>
      <c r="AFK10" s="137"/>
      <c r="AFL10" s="137"/>
      <c r="AFM10" s="137"/>
      <c r="AFN10" s="137"/>
      <c r="AFO10" s="137"/>
      <c r="AFP10" s="137"/>
      <c r="AFQ10" s="137"/>
      <c r="AFR10" s="137"/>
      <c r="AFS10" s="137"/>
      <c r="AFT10" s="137"/>
      <c r="AFU10" s="137"/>
      <c r="AFV10" s="137"/>
      <c r="AFW10" s="137"/>
      <c r="AFX10" s="137"/>
      <c r="AFY10" s="137"/>
      <c r="AFZ10" s="137"/>
      <c r="AGA10" s="137"/>
      <c r="AGB10" s="137"/>
      <c r="AGC10" s="137"/>
      <c r="AGD10" s="137"/>
      <c r="AGE10" s="137"/>
      <c r="AGF10" s="137"/>
      <c r="AGG10" s="137"/>
      <c r="AGH10" s="137"/>
      <c r="AGI10" s="137"/>
      <c r="AGJ10" s="137"/>
      <c r="AGK10" s="137"/>
      <c r="AGL10" s="137"/>
      <c r="AGM10" s="137"/>
      <c r="AGN10" s="137"/>
      <c r="AGO10" s="137"/>
      <c r="AGP10" s="137"/>
      <c r="AGQ10" s="137"/>
      <c r="AGR10" s="137"/>
      <c r="AGS10" s="137"/>
      <c r="AGT10" s="137"/>
      <c r="AGU10" s="137"/>
      <c r="AGV10" s="137"/>
      <c r="AGW10" s="137"/>
      <c r="AGX10" s="137"/>
      <c r="AGY10" s="137"/>
      <c r="AGZ10" s="137"/>
      <c r="AHA10" s="137"/>
      <c r="AHB10" s="137"/>
      <c r="AHC10" s="137"/>
      <c r="AHD10" s="137"/>
      <c r="AHE10" s="137"/>
      <c r="AHF10" s="137"/>
      <c r="AHG10" s="137"/>
      <c r="AHH10" s="137"/>
      <c r="AHI10" s="137"/>
      <c r="AHJ10" s="137"/>
      <c r="AHK10" s="137"/>
      <c r="AHL10" s="137"/>
      <c r="AHM10" s="137"/>
      <c r="AHN10" s="137"/>
      <c r="AHO10" s="137"/>
      <c r="AHP10" s="137"/>
      <c r="AHQ10" s="137"/>
      <c r="AHR10" s="137"/>
      <c r="AHS10" s="137"/>
      <c r="AHT10" s="137"/>
      <c r="AHU10" s="137"/>
      <c r="AHV10" s="137"/>
      <c r="AHW10" s="137"/>
      <c r="AHX10" s="137"/>
      <c r="AHY10" s="137"/>
      <c r="AHZ10" s="137"/>
      <c r="AIA10" s="137"/>
      <c r="AIB10" s="137"/>
      <c r="AIC10" s="137"/>
      <c r="AID10" s="137"/>
      <c r="AIE10" s="137"/>
      <c r="AIF10" s="137"/>
      <c r="AIG10" s="137"/>
      <c r="AIH10" s="137"/>
      <c r="AII10" s="137"/>
      <c r="AIJ10" s="137"/>
      <c r="AIK10" s="137"/>
      <c r="AIL10" s="137"/>
      <c r="AIM10" s="137"/>
      <c r="AIN10" s="137"/>
      <c r="AIO10" s="137"/>
      <c r="AIP10" s="137"/>
      <c r="AIQ10" s="137"/>
      <c r="AIR10" s="137"/>
      <c r="AIS10" s="137"/>
      <c r="AIT10" s="137"/>
      <c r="AIU10" s="137"/>
      <c r="AIV10" s="137"/>
      <c r="AIW10" s="137"/>
      <c r="AIX10" s="137"/>
      <c r="AIY10" s="137"/>
      <c r="AIZ10" s="137"/>
      <c r="AJA10" s="137"/>
      <c r="AJB10" s="137"/>
      <c r="AJC10" s="137"/>
      <c r="AJD10" s="137"/>
      <c r="AJE10" s="137"/>
      <c r="AJF10" s="137"/>
      <c r="AJG10" s="137"/>
      <c r="AJH10" s="137"/>
      <c r="AJI10" s="137"/>
      <c r="AJJ10" s="137"/>
      <c r="AJK10" s="137"/>
      <c r="AJL10" s="137"/>
      <c r="AJM10" s="137"/>
      <c r="AJN10" s="137"/>
      <c r="AJO10" s="137"/>
      <c r="AJP10" s="137"/>
      <c r="AJQ10" s="137"/>
      <c r="AJR10" s="137"/>
      <c r="AJS10" s="137"/>
      <c r="AJT10" s="137"/>
      <c r="AJU10" s="137"/>
      <c r="AJV10" s="137"/>
      <c r="AJW10" s="137"/>
      <c r="AJX10" s="137"/>
      <c r="AJY10" s="137"/>
      <c r="AJZ10" s="137"/>
      <c r="AKA10" s="137"/>
      <c r="AKB10" s="137"/>
      <c r="AKC10" s="137"/>
      <c r="AKD10" s="137"/>
      <c r="AKE10" s="137"/>
      <c r="AKF10" s="137"/>
      <c r="AKG10" s="137"/>
      <c r="AKH10" s="137"/>
      <c r="AKI10" s="137"/>
      <c r="AKJ10" s="137"/>
      <c r="AKK10" s="137"/>
      <c r="AKL10" s="137"/>
      <c r="AKM10" s="137"/>
      <c r="AKN10" s="137"/>
      <c r="AKO10" s="137"/>
      <c r="AKP10" s="137"/>
      <c r="AKQ10" s="137"/>
      <c r="AKR10" s="137"/>
      <c r="AKS10" s="137"/>
      <c r="AKT10" s="137"/>
      <c r="AKU10" s="137"/>
      <c r="AKV10" s="137"/>
      <c r="AKW10" s="137"/>
      <c r="AKX10" s="137"/>
      <c r="AKY10" s="137"/>
      <c r="AKZ10" s="137"/>
      <c r="ALA10" s="137"/>
      <c r="ALB10" s="137"/>
      <c r="ALC10" s="137"/>
      <c r="ALD10" s="137"/>
      <c r="ALE10" s="137"/>
      <c r="ALF10" s="137"/>
      <c r="ALG10" s="137"/>
      <c r="ALH10" s="137"/>
      <c r="ALI10" s="137"/>
      <c r="ALJ10" s="137"/>
      <c r="ALK10" s="137"/>
      <c r="ALL10" s="137"/>
      <c r="ALM10" s="137"/>
      <c r="ALN10" s="137"/>
      <c r="ALO10" s="137"/>
      <c r="ALP10" s="137"/>
      <c r="ALQ10" s="137"/>
      <c r="ALR10" s="137"/>
      <c r="ALS10" s="137"/>
      <c r="ALT10" s="137"/>
      <c r="ALU10" s="137"/>
      <c r="ALV10" s="137"/>
      <c r="ALW10" s="137"/>
      <c r="ALX10" s="137"/>
      <c r="ALY10" s="137"/>
      <c r="ALZ10" s="137"/>
      <c r="AMA10" s="137"/>
      <c r="AMB10" s="137"/>
      <c r="AMC10" s="137"/>
      <c r="AMD10" s="137"/>
      <c r="AME10" s="137"/>
      <c r="AMF10" s="137"/>
      <c r="AMG10" s="137"/>
      <c r="AMH10" s="137"/>
      <c r="AMI10" s="137"/>
      <c r="AMJ10" s="137"/>
      <c r="AMK10" s="137"/>
    </row>
    <row r="11" spans="1:1025" x14ac:dyDescent="0.35">
      <c r="A11" s="43" t="s">
        <v>21</v>
      </c>
      <c r="B11" s="86" t="s">
        <v>51</v>
      </c>
    </row>
    <row r="12" spans="1:1025" x14ac:dyDescent="0.35">
      <c r="A12" s="136" t="s">
        <v>31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7"/>
      <c r="BG12" s="137"/>
      <c r="BH12" s="137"/>
      <c r="BI12" s="137"/>
      <c r="BJ12" s="137"/>
      <c r="BK12" s="137"/>
      <c r="BL12" s="137"/>
      <c r="BM12" s="137"/>
      <c r="BN12" s="137"/>
      <c r="BO12" s="137"/>
      <c r="BP12" s="137"/>
      <c r="BQ12" s="137"/>
      <c r="BR12" s="137"/>
      <c r="BS12" s="137"/>
      <c r="BT12" s="137"/>
      <c r="BU12" s="137"/>
      <c r="BV12" s="137"/>
      <c r="BW12" s="137"/>
      <c r="BX12" s="137"/>
      <c r="BY12" s="137"/>
      <c r="BZ12" s="137"/>
      <c r="CA12" s="137"/>
      <c r="CB12" s="137"/>
      <c r="CC12" s="137"/>
      <c r="CD12" s="137"/>
      <c r="CE12" s="137"/>
      <c r="CF12" s="137"/>
      <c r="CG12" s="137"/>
      <c r="CH12" s="137"/>
      <c r="CI12" s="137"/>
      <c r="CJ12" s="137"/>
      <c r="CK12" s="137"/>
      <c r="CL12" s="137"/>
      <c r="CM12" s="137"/>
      <c r="CN12" s="137"/>
      <c r="CO12" s="137"/>
      <c r="CP12" s="137"/>
      <c r="CQ12" s="137"/>
      <c r="CR12" s="137"/>
      <c r="CS12" s="137"/>
      <c r="CT12" s="137"/>
      <c r="CU12" s="137"/>
      <c r="CV12" s="137"/>
      <c r="CW12" s="137"/>
      <c r="CX12" s="137"/>
      <c r="CY12" s="137"/>
      <c r="CZ12" s="137"/>
      <c r="DA12" s="137"/>
      <c r="DB12" s="137"/>
      <c r="DC12" s="137"/>
      <c r="DD12" s="137"/>
      <c r="DE12" s="137"/>
      <c r="DF12" s="137"/>
      <c r="DG12" s="137"/>
      <c r="DH12" s="137"/>
      <c r="DI12" s="137"/>
      <c r="DJ12" s="137"/>
      <c r="DK12" s="137"/>
      <c r="DL12" s="137"/>
      <c r="DM12" s="137"/>
      <c r="DN12" s="137"/>
      <c r="DO12" s="137"/>
      <c r="DP12" s="137"/>
      <c r="DQ12" s="137"/>
      <c r="DR12" s="137"/>
      <c r="DS12" s="137"/>
      <c r="DT12" s="137"/>
      <c r="DU12" s="137"/>
      <c r="DV12" s="137"/>
      <c r="DW12" s="137"/>
      <c r="DX12" s="137"/>
      <c r="DY12" s="137"/>
      <c r="DZ12" s="137"/>
      <c r="EA12" s="137"/>
      <c r="EB12" s="137"/>
      <c r="EC12" s="137"/>
      <c r="ED12" s="137"/>
      <c r="EE12" s="137"/>
      <c r="EF12" s="137"/>
      <c r="EG12" s="137"/>
      <c r="EH12" s="137"/>
      <c r="EI12" s="137"/>
      <c r="EJ12" s="137"/>
      <c r="EK12" s="137"/>
      <c r="EL12" s="137"/>
      <c r="EM12" s="137"/>
      <c r="EN12" s="137"/>
      <c r="EO12" s="137"/>
      <c r="EP12" s="137"/>
      <c r="EQ12" s="137"/>
      <c r="ER12" s="137"/>
      <c r="ES12" s="137"/>
      <c r="ET12" s="137"/>
      <c r="EU12" s="137"/>
      <c r="EV12" s="137"/>
      <c r="EW12" s="137"/>
      <c r="EX12" s="137"/>
      <c r="EY12" s="137"/>
      <c r="EZ12" s="137"/>
      <c r="FA12" s="137"/>
      <c r="FB12" s="137"/>
      <c r="FC12" s="137"/>
      <c r="FD12" s="137"/>
      <c r="FE12" s="137"/>
      <c r="FF12" s="137"/>
      <c r="FG12" s="137"/>
      <c r="FH12" s="137"/>
      <c r="FI12" s="137"/>
      <c r="FJ12" s="137"/>
      <c r="FK12" s="137"/>
      <c r="FL12" s="137"/>
      <c r="FM12" s="137"/>
      <c r="FN12" s="137"/>
      <c r="FO12" s="137"/>
      <c r="FP12" s="137"/>
      <c r="FQ12" s="137"/>
      <c r="FR12" s="137"/>
      <c r="FS12" s="137"/>
      <c r="FT12" s="137"/>
      <c r="FU12" s="137"/>
      <c r="FV12" s="137"/>
      <c r="FW12" s="137"/>
      <c r="FX12" s="137"/>
      <c r="FY12" s="137"/>
      <c r="FZ12" s="137"/>
      <c r="GA12" s="137"/>
      <c r="GB12" s="137"/>
      <c r="GC12" s="137"/>
      <c r="GD12" s="137"/>
      <c r="GE12" s="137"/>
      <c r="GF12" s="137"/>
      <c r="GG12" s="137"/>
      <c r="GH12" s="137"/>
      <c r="GI12" s="137"/>
      <c r="GJ12" s="137"/>
      <c r="GK12" s="137"/>
      <c r="GL12" s="137"/>
      <c r="GM12" s="137"/>
      <c r="GN12" s="137"/>
      <c r="GO12" s="137"/>
      <c r="GP12" s="137"/>
      <c r="GQ12" s="137"/>
      <c r="GR12" s="137"/>
      <c r="GS12" s="137"/>
      <c r="GT12" s="137"/>
      <c r="GU12" s="137"/>
      <c r="GV12" s="137"/>
      <c r="GW12" s="137"/>
      <c r="GX12" s="137"/>
      <c r="GY12" s="137"/>
      <c r="GZ12" s="137"/>
      <c r="HA12" s="137"/>
      <c r="HB12" s="137"/>
      <c r="HC12" s="137"/>
      <c r="HD12" s="137"/>
      <c r="HE12" s="137"/>
      <c r="HF12" s="137"/>
      <c r="HG12" s="137"/>
      <c r="HH12" s="137"/>
      <c r="HI12" s="137"/>
      <c r="HJ12" s="137"/>
      <c r="HK12" s="137"/>
      <c r="HL12" s="137"/>
      <c r="HM12" s="137"/>
      <c r="HN12" s="137"/>
      <c r="HO12" s="137"/>
      <c r="HP12" s="137"/>
      <c r="HQ12" s="137"/>
      <c r="HR12" s="137"/>
      <c r="HS12" s="137"/>
      <c r="HT12" s="137"/>
      <c r="HU12" s="137"/>
      <c r="HV12" s="137"/>
      <c r="HW12" s="137"/>
      <c r="HX12" s="137"/>
      <c r="HY12" s="137"/>
      <c r="HZ12" s="137"/>
      <c r="IA12" s="137"/>
      <c r="IB12" s="137"/>
      <c r="IC12" s="137"/>
      <c r="ID12" s="137"/>
      <c r="IE12" s="137"/>
      <c r="IF12" s="137"/>
      <c r="IG12" s="137"/>
      <c r="IH12" s="137"/>
      <c r="II12" s="137"/>
      <c r="IJ12" s="137"/>
      <c r="IK12" s="137"/>
      <c r="IL12" s="137"/>
      <c r="IM12" s="137"/>
      <c r="IN12" s="137"/>
      <c r="IO12" s="137"/>
      <c r="IP12" s="137"/>
      <c r="IQ12" s="137"/>
      <c r="IR12" s="137"/>
      <c r="IS12" s="137"/>
      <c r="IT12" s="137"/>
      <c r="IU12" s="137"/>
      <c r="IV12" s="137"/>
      <c r="IW12" s="137"/>
      <c r="IX12" s="137"/>
      <c r="IY12" s="137"/>
      <c r="IZ12" s="137"/>
      <c r="JA12" s="137"/>
      <c r="JB12" s="137"/>
      <c r="JC12" s="137"/>
      <c r="JD12" s="137"/>
      <c r="JE12" s="137"/>
      <c r="JF12" s="137"/>
      <c r="JG12" s="137"/>
      <c r="JH12" s="137"/>
      <c r="JI12" s="137"/>
      <c r="JJ12" s="137"/>
      <c r="JK12" s="137"/>
      <c r="JL12" s="137"/>
      <c r="JM12" s="137"/>
      <c r="JN12" s="137"/>
      <c r="JO12" s="137"/>
      <c r="JP12" s="137"/>
      <c r="JQ12" s="137"/>
      <c r="JR12" s="137"/>
      <c r="JS12" s="137"/>
      <c r="JT12" s="137"/>
      <c r="JU12" s="137"/>
      <c r="JV12" s="137"/>
      <c r="JW12" s="137"/>
      <c r="JX12" s="137"/>
      <c r="JY12" s="137"/>
      <c r="JZ12" s="137"/>
      <c r="KA12" s="137"/>
      <c r="KB12" s="137"/>
      <c r="KC12" s="137"/>
      <c r="KD12" s="137"/>
      <c r="KE12" s="137"/>
      <c r="KF12" s="137"/>
      <c r="KG12" s="137"/>
      <c r="KH12" s="137"/>
      <c r="KI12" s="137"/>
      <c r="KJ12" s="137"/>
      <c r="KK12" s="137"/>
      <c r="KL12" s="137"/>
      <c r="KM12" s="137"/>
      <c r="KN12" s="137"/>
      <c r="KO12" s="137"/>
      <c r="KP12" s="137"/>
      <c r="KQ12" s="137"/>
      <c r="KR12" s="137"/>
      <c r="KS12" s="137"/>
      <c r="KT12" s="137"/>
      <c r="KU12" s="137"/>
      <c r="KV12" s="137"/>
      <c r="KW12" s="137"/>
      <c r="KX12" s="137"/>
      <c r="KY12" s="137"/>
      <c r="KZ12" s="137"/>
      <c r="LA12" s="137"/>
      <c r="LB12" s="137"/>
      <c r="LC12" s="137"/>
      <c r="LD12" s="137"/>
      <c r="LE12" s="137"/>
      <c r="LF12" s="137"/>
      <c r="LG12" s="137"/>
      <c r="LH12" s="137"/>
      <c r="LI12" s="137"/>
      <c r="LJ12" s="137"/>
      <c r="LK12" s="137"/>
      <c r="LL12" s="137"/>
      <c r="LM12" s="137"/>
      <c r="LN12" s="137"/>
      <c r="LO12" s="137"/>
      <c r="LP12" s="137"/>
      <c r="LQ12" s="137"/>
      <c r="LR12" s="137"/>
      <c r="LS12" s="137"/>
      <c r="LT12" s="137"/>
      <c r="LU12" s="137"/>
      <c r="LV12" s="137"/>
      <c r="LW12" s="137"/>
      <c r="LX12" s="137"/>
      <c r="LY12" s="137"/>
      <c r="LZ12" s="137"/>
      <c r="MA12" s="137"/>
      <c r="MB12" s="137"/>
      <c r="MC12" s="137"/>
      <c r="MD12" s="137"/>
      <c r="ME12" s="137"/>
      <c r="MF12" s="137"/>
      <c r="MG12" s="137"/>
      <c r="MH12" s="137"/>
      <c r="MI12" s="137"/>
      <c r="MJ12" s="137"/>
      <c r="MK12" s="137"/>
      <c r="ML12" s="137"/>
      <c r="MM12" s="137"/>
      <c r="MN12" s="137"/>
      <c r="MO12" s="137"/>
      <c r="MP12" s="137"/>
      <c r="MQ12" s="137"/>
      <c r="MR12" s="137"/>
      <c r="MS12" s="137"/>
      <c r="MT12" s="137"/>
      <c r="MU12" s="137"/>
      <c r="MV12" s="137"/>
      <c r="MW12" s="137"/>
      <c r="MX12" s="137"/>
      <c r="MY12" s="137"/>
      <c r="MZ12" s="137"/>
      <c r="NA12" s="137"/>
      <c r="NB12" s="137"/>
      <c r="NC12" s="137"/>
      <c r="ND12" s="137"/>
      <c r="NE12" s="137"/>
      <c r="NF12" s="137"/>
      <c r="NG12" s="137"/>
      <c r="NH12" s="137"/>
      <c r="NI12" s="137"/>
      <c r="NJ12" s="137"/>
      <c r="NK12" s="137"/>
      <c r="NL12" s="137"/>
      <c r="NM12" s="137"/>
      <c r="NN12" s="137"/>
      <c r="NO12" s="137"/>
      <c r="NP12" s="137"/>
      <c r="NQ12" s="137"/>
      <c r="NR12" s="137"/>
      <c r="NS12" s="137"/>
      <c r="NT12" s="137"/>
      <c r="NU12" s="137"/>
      <c r="NV12" s="137"/>
      <c r="NW12" s="137"/>
      <c r="NX12" s="137"/>
      <c r="NY12" s="137"/>
      <c r="NZ12" s="137"/>
      <c r="OA12" s="137"/>
      <c r="OB12" s="137"/>
      <c r="OC12" s="137"/>
      <c r="OD12" s="137"/>
      <c r="OE12" s="137"/>
      <c r="OF12" s="137"/>
      <c r="OG12" s="137"/>
      <c r="OH12" s="137"/>
      <c r="OI12" s="137"/>
      <c r="OJ12" s="137"/>
      <c r="OK12" s="137"/>
      <c r="OL12" s="137"/>
      <c r="OM12" s="137"/>
      <c r="ON12" s="137"/>
      <c r="OO12" s="137"/>
      <c r="OP12" s="137"/>
      <c r="OQ12" s="137"/>
      <c r="OR12" s="137"/>
      <c r="OS12" s="137"/>
      <c r="OT12" s="137"/>
      <c r="OU12" s="137"/>
      <c r="OV12" s="137"/>
      <c r="OW12" s="137"/>
      <c r="OX12" s="137"/>
      <c r="OY12" s="137"/>
      <c r="OZ12" s="137"/>
      <c r="PA12" s="137"/>
      <c r="PB12" s="137"/>
      <c r="PC12" s="137"/>
      <c r="PD12" s="137"/>
      <c r="PE12" s="137"/>
      <c r="PF12" s="137"/>
      <c r="PG12" s="137"/>
      <c r="PH12" s="137"/>
      <c r="PI12" s="137"/>
      <c r="PJ12" s="137"/>
      <c r="PK12" s="137"/>
      <c r="PL12" s="137"/>
      <c r="PM12" s="137"/>
      <c r="PN12" s="137"/>
      <c r="PO12" s="137"/>
      <c r="PP12" s="137"/>
      <c r="PQ12" s="137"/>
      <c r="PR12" s="137"/>
      <c r="PS12" s="137"/>
      <c r="PT12" s="137"/>
      <c r="PU12" s="137"/>
      <c r="PV12" s="137"/>
      <c r="PW12" s="137"/>
      <c r="PX12" s="137"/>
      <c r="PY12" s="137"/>
      <c r="PZ12" s="137"/>
      <c r="QA12" s="137"/>
      <c r="QB12" s="137"/>
      <c r="QC12" s="137"/>
      <c r="QD12" s="137"/>
      <c r="QE12" s="137"/>
      <c r="QF12" s="137"/>
      <c r="QG12" s="137"/>
      <c r="QH12" s="137"/>
      <c r="QI12" s="137"/>
      <c r="QJ12" s="137"/>
      <c r="QK12" s="137"/>
      <c r="QL12" s="137"/>
      <c r="QM12" s="137"/>
      <c r="QN12" s="137"/>
      <c r="QO12" s="137"/>
      <c r="QP12" s="137"/>
      <c r="QQ12" s="137"/>
      <c r="QR12" s="137"/>
      <c r="QS12" s="137"/>
      <c r="QT12" s="137"/>
      <c r="QU12" s="137"/>
      <c r="QV12" s="137"/>
      <c r="QW12" s="137"/>
      <c r="QX12" s="137"/>
      <c r="QY12" s="137"/>
      <c r="QZ12" s="137"/>
      <c r="RA12" s="137"/>
      <c r="RB12" s="137"/>
      <c r="RC12" s="137"/>
      <c r="RD12" s="137"/>
      <c r="RE12" s="137"/>
      <c r="RF12" s="137"/>
      <c r="RG12" s="137"/>
      <c r="RH12" s="137"/>
      <c r="RI12" s="137"/>
      <c r="RJ12" s="137"/>
      <c r="RK12" s="137"/>
      <c r="RL12" s="137"/>
      <c r="RM12" s="137"/>
      <c r="RN12" s="137"/>
      <c r="RO12" s="137"/>
      <c r="RP12" s="137"/>
      <c r="RQ12" s="137"/>
      <c r="RR12" s="137"/>
      <c r="RS12" s="137"/>
      <c r="RT12" s="137"/>
      <c r="RU12" s="137"/>
      <c r="RV12" s="137"/>
      <c r="RW12" s="137"/>
      <c r="RX12" s="137"/>
      <c r="RY12" s="137"/>
      <c r="RZ12" s="137"/>
      <c r="SA12" s="137"/>
      <c r="SB12" s="137"/>
      <c r="SC12" s="137"/>
      <c r="SD12" s="137"/>
      <c r="SE12" s="137"/>
      <c r="SF12" s="137"/>
      <c r="SG12" s="137"/>
      <c r="SH12" s="137"/>
      <c r="SI12" s="137"/>
      <c r="SJ12" s="137"/>
      <c r="SK12" s="137"/>
      <c r="SL12" s="137"/>
      <c r="SM12" s="137"/>
      <c r="SN12" s="137"/>
      <c r="SO12" s="137"/>
      <c r="SP12" s="137"/>
      <c r="SQ12" s="137"/>
      <c r="SR12" s="137"/>
      <c r="SS12" s="137"/>
      <c r="ST12" s="137"/>
      <c r="SU12" s="137"/>
      <c r="SV12" s="137"/>
      <c r="SW12" s="137"/>
      <c r="SX12" s="137"/>
      <c r="SY12" s="137"/>
      <c r="SZ12" s="137"/>
      <c r="TA12" s="137"/>
      <c r="TB12" s="137"/>
      <c r="TC12" s="137"/>
      <c r="TD12" s="137"/>
      <c r="TE12" s="137"/>
      <c r="TF12" s="137"/>
      <c r="TG12" s="137"/>
      <c r="TH12" s="137"/>
      <c r="TI12" s="137"/>
      <c r="TJ12" s="137"/>
      <c r="TK12" s="137"/>
      <c r="TL12" s="137"/>
      <c r="TM12" s="137"/>
      <c r="TN12" s="137"/>
      <c r="TO12" s="137"/>
      <c r="TP12" s="137"/>
      <c r="TQ12" s="137"/>
      <c r="TR12" s="137"/>
      <c r="TS12" s="137"/>
      <c r="TT12" s="137"/>
      <c r="TU12" s="137"/>
      <c r="TV12" s="137"/>
      <c r="TW12" s="137"/>
      <c r="TX12" s="137"/>
      <c r="TY12" s="137"/>
      <c r="TZ12" s="137"/>
      <c r="UA12" s="137"/>
      <c r="UB12" s="137"/>
      <c r="UC12" s="137"/>
      <c r="UD12" s="137"/>
      <c r="UE12" s="137"/>
      <c r="UF12" s="137"/>
      <c r="UG12" s="137"/>
      <c r="UH12" s="137"/>
      <c r="UI12" s="137"/>
      <c r="UJ12" s="137"/>
      <c r="UK12" s="137"/>
      <c r="UL12" s="137"/>
      <c r="UM12" s="137"/>
      <c r="UN12" s="137"/>
      <c r="UO12" s="137"/>
      <c r="UP12" s="137"/>
      <c r="UQ12" s="137"/>
      <c r="UR12" s="137"/>
      <c r="US12" s="137"/>
      <c r="UT12" s="137"/>
      <c r="UU12" s="137"/>
      <c r="UV12" s="137"/>
      <c r="UW12" s="137"/>
      <c r="UX12" s="137"/>
      <c r="UY12" s="137"/>
      <c r="UZ12" s="137"/>
      <c r="VA12" s="137"/>
      <c r="VB12" s="137"/>
      <c r="VC12" s="137"/>
      <c r="VD12" s="137"/>
      <c r="VE12" s="137"/>
      <c r="VF12" s="137"/>
      <c r="VG12" s="137"/>
      <c r="VH12" s="137"/>
      <c r="VI12" s="137"/>
      <c r="VJ12" s="137"/>
      <c r="VK12" s="137"/>
      <c r="VL12" s="137"/>
      <c r="VM12" s="137"/>
      <c r="VN12" s="137"/>
      <c r="VO12" s="137"/>
      <c r="VP12" s="137"/>
      <c r="VQ12" s="137"/>
      <c r="VR12" s="137"/>
      <c r="VS12" s="137"/>
      <c r="VT12" s="137"/>
      <c r="VU12" s="137"/>
      <c r="VV12" s="137"/>
      <c r="VW12" s="137"/>
      <c r="VX12" s="137"/>
      <c r="VY12" s="137"/>
      <c r="VZ12" s="137"/>
      <c r="WA12" s="137"/>
      <c r="WB12" s="137"/>
      <c r="WC12" s="137"/>
      <c r="WD12" s="137"/>
      <c r="WE12" s="137"/>
      <c r="WF12" s="137"/>
      <c r="WG12" s="137"/>
      <c r="WH12" s="137"/>
      <c r="WI12" s="137"/>
      <c r="WJ12" s="137"/>
      <c r="WK12" s="137"/>
      <c r="WL12" s="137"/>
      <c r="WM12" s="137"/>
      <c r="WN12" s="137"/>
      <c r="WO12" s="137"/>
      <c r="WP12" s="137"/>
      <c r="WQ12" s="137"/>
      <c r="WR12" s="137"/>
      <c r="WS12" s="137"/>
      <c r="WT12" s="137"/>
      <c r="WU12" s="137"/>
      <c r="WV12" s="137"/>
      <c r="WW12" s="137"/>
      <c r="WX12" s="137"/>
      <c r="WY12" s="137"/>
      <c r="WZ12" s="137"/>
      <c r="XA12" s="137"/>
      <c r="XB12" s="137"/>
      <c r="XC12" s="137"/>
      <c r="XD12" s="137"/>
      <c r="XE12" s="137"/>
      <c r="XF12" s="137"/>
      <c r="XG12" s="137"/>
      <c r="XH12" s="137"/>
      <c r="XI12" s="137"/>
      <c r="XJ12" s="137"/>
      <c r="XK12" s="137"/>
      <c r="XL12" s="137"/>
      <c r="XM12" s="137"/>
      <c r="XN12" s="137"/>
      <c r="XO12" s="137"/>
      <c r="XP12" s="137"/>
      <c r="XQ12" s="137"/>
      <c r="XR12" s="137"/>
      <c r="XS12" s="137"/>
      <c r="XT12" s="137"/>
      <c r="XU12" s="137"/>
      <c r="XV12" s="137"/>
      <c r="XW12" s="137"/>
      <c r="XX12" s="137"/>
      <c r="XY12" s="137"/>
      <c r="XZ12" s="137"/>
      <c r="YA12" s="137"/>
      <c r="YB12" s="137"/>
      <c r="YC12" s="137"/>
      <c r="YD12" s="137"/>
      <c r="YE12" s="137"/>
      <c r="YF12" s="137"/>
      <c r="YG12" s="137"/>
      <c r="YH12" s="137"/>
      <c r="YI12" s="137"/>
      <c r="YJ12" s="137"/>
      <c r="YK12" s="137"/>
      <c r="YL12" s="137"/>
      <c r="YM12" s="137"/>
      <c r="YN12" s="137"/>
      <c r="YO12" s="137"/>
      <c r="YP12" s="137"/>
      <c r="YQ12" s="137"/>
      <c r="YR12" s="137"/>
      <c r="YS12" s="137"/>
      <c r="YT12" s="137"/>
      <c r="YU12" s="137"/>
      <c r="YV12" s="137"/>
      <c r="YW12" s="137"/>
      <c r="YX12" s="137"/>
      <c r="YY12" s="137"/>
      <c r="YZ12" s="137"/>
      <c r="ZA12" s="137"/>
      <c r="ZB12" s="137"/>
      <c r="ZC12" s="137"/>
      <c r="ZD12" s="137"/>
      <c r="ZE12" s="137"/>
      <c r="ZF12" s="137"/>
      <c r="ZG12" s="137"/>
      <c r="ZH12" s="137"/>
      <c r="ZI12" s="137"/>
      <c r="ZJ12" s="137"/>
      <c r="ZK12" s="137"/>
      <c r="ZL12" s="137"/>
      <c r="ZM12" s="137"/>
      <c r="ZN12" s="137"/>
      <c r="ZO12" s="137"/>
      <c r="ZP12" s="137"/>
      <c r="ZQ12" s="137"/>
      <c r="ZR12" s="137"/>
      <c r="ZS12" s="137"/>
      <c r="ZT12" s="137"/>
      <c r="ZU12" s="137"/>
      <c r="ZV12" s="137"/>
      <c r="ZW12" s="137"/>
      <c r="ZX12" s="137"/>
      <c r="ZY12" s="137"/>
      <c r="ZZ12" s="137"/>
      <c r="AAA12" s="137"/>
      <c r="AAB12" s="137"/>
      <c r="AAC12" s="137"/>
      <c r="AAD12" s="137"/>
      <c r="AAE12" s="137"/>
      <c r="AAF12" s="137"/>
      <c r="AAG12" s="137"/>
      <c r="AAH12" s="137"/>
      <c r="AAI12" s="137"/>
      <c r="AAJ12" s="137"/>
      <c r="AAK12" s="137"/>
      <c r="AAL12" s="137"/>
      <c r="AAM12" s="137"/>
      <c r="AAN12" s="137"/>
      <c r="AAO12" s="137"/>
      <c r="AAP12" s="137"/>
      <c r="AAQ12" s="137"/>
      <c r="AAR12" s="137"/>
      <c r="AAS12" s="137"/>
      <c r="AAT12" s="137"/>
      <c r="AAU12" s="137"/>
      <c r="AAV12" s="137"/>
      <c r="AAW12" s="137"/>
      <c r="AAX12" s="137"/>
      <c r="AAY12" s="137"/>
      <c r="AAZ12" s="137"/>
      <c r="ABA12" s="137"/>
      <c r="ABB12" s="137"/>
      <c r="ABC12" s="137"/>
      <c r="ABD12" s="137"/>
      <c r="ABE12" s="137"/>
      <c r="ABF12" s="137"/>
      <c r="ABG12" s="137"/>
      <c r="ABH12" s="137"/>
      <c r="ABI12" s="137"/>
      <c r="ABJ12" s="137"/>
      <c r="ABK12" s="137"/>
      <c r="ABL12" s="137"/>
      <c r="ABM12" s="137"/>
      <c r="ABN12" s="137"/>
      <c r="ABO12" s="137"/>
      <c r="ABP12" s="137"/>
      <c r="ABQ12" s="137"/>
      <c r="ABR12" s="137"/>
      <c r="ABS12" s="137"/>
      <c r="ABT12" s="137"/>
      <c r="ABU12" s="137"/>
      <c r="ABV12" s="137"/>
      <c r="ABW12" s="137"/>
      <c r="ABX12" s="137"/>
      <c r="ABY12" s="137"/>
      <c r="ABZ12" s="137"/>
      <c r="ACA12" s="137"/>
      <c r="ACB12" s="137"/>
      <c r="ACC12" s="137"/>
      <c r="ACD12" s="137"/>
      <c r="ACE12" s="137"/>
      <c r="ACF12" s="137"/>
      <c r="ACG12" s="137"/>
      <c r="ACH12" s="137"/>
      <c r="ACI12" s="137"/>
      <c r="ACJ12" s="137"/>
      <c r="ACK12" s="137"/>
      <c r="ACL12" s="137"/>
      <c r="ACM12" s="137"/>
      <c r="ACN12" s="137"/>
      <c r="ACO12" s="137"/>
      <c r="ACP12" s="137"/>
      <c r="ACQ12" s="137"/>
      <c r="ACR12" s="137"/>
      <c r="ACS12" s="137"/>
      <c r="ACT12" s="137"/>
      <c r="ACU12" s="137"/>
      <c r="ACV12" s="137"/>
      <c r="ACW12" s="137"/>
      <c r="ACX12" s="137"/>
      <c r="ACY12" s="137"/>
      <c r="ACZ12" s="137"/>
      <c r="ADA12" s="137"/>
      <c r="ADB12" s="137"/>
      <c r="ADC12" s="137"/>
      <c r="ADD12" s="137"/>
      <c r="ADE12" s="137"/>
      <c r="ADF12" s="137"/>
      <c r="ADG12" s="137"/>
      <c r="ADH12" s="137"/>
      <c r="ADI12" s="137"/>
      <c r="ADJ12" s="137"/>
      <c r="ADK12" s="137"/>
      <c r="ADL12" s="137"/>
      <c r="ADM12" s="137"/>
      <c r="ADN12" s="137"/>
      <c r="ADO12" s="137"/>
      <c r="ADP12" s="137"/>
      <c r="ADQ12" s="137"/>
      <c r="ADR12" s="137"/>
      <c r="ADS12" s="137"/>
      <c r="ADT12" s="137"/>
      <c r="ADU12" s="137"/>
      <c r="ADV12" s="137"/>
      <c r="ADW12" s="137"/>
      <c r="ADX12" s="137"/>
      <c r="ADY12" s="137"/>
      <c r="ADZ12" s="137"/>
      <c r="AEA12" s="137"/>
      <c r="AEB12" s="137"/>
      <c r="AEC12" s="137"/>
      <c r="AED12" s="137"/>
      <c r="AEE12" s="137"/>
      <c r="AEF12" s="137"/>
      <c r="AEG12" s="137"/>
      <c r="AEH12" s="137"/>
      <c r="AEI12" s="137"/>
      <c r="AEJ12" s="137"/>
      <c r="AEK12" s="137"/>
      <c r="AEL12" s="137"/>
      <c r="AEM12" s="137"/>
      <c r="AEN12" s="137"/>
      <c r="AEO12" s="137"/>
      <c r="AEP12" s="137"/>
      <c r="AEQ12" s="137"/>
      <c r="AER12" s="137"/>
      <c r="AES12" s="137"/>
      <c r="AET12" s="137"/>
      <c r="AEU12" s="137"/>
      <c r="AEV12" s="137"/>
      <c r="AEW12" s="137"/>
      <c r="AEX12" s="137"/>
      <c r="AEY12" s="137"/>
      <c r="AEZ12" s="137"/>
      <c r="AFA12" s="137"/>
      <c r="AFB12" s="137"/>
      <c r="AFC12" s="137"/>
      <c r="AFD12" s="137"/>
      <c r="AFE12" s="137"/>
      <c r="AFF12" s="137"/>
      <c r="AFG12" s="137"/>
      <c r="AFH12" s="137"/>
      <c r="AFI12" s="137"/>
      <c r="AFJ12" s="137"/>
      <c r="AFK12" s="137"/>
      <c r="AFL12" s="137"/>
      <c r="AFM12" s="137"/>
      <c r="AFN12" s="137"/>
      <c r="AFO12" s="137"/>
      <c r="AFP12" s="137"/>
      <c r="AFQ12" s="137"/>
      <c r="AFR12" s="137"/>
      <c r="AFS12" s="137"/>
      <c r="AFT12" s="137"/>
      <c r="AFU12" s="137"/>
      <c r="AFV12" s="137"/>
      <c r="AFW12" s="137"/>
      <c r="AFX12" s="137"/>
      <c r="AFY12" s="137"/>
      <c r="AFZ12" s="137"/>
      <c r="AGA12" s="137"/>
      <c r="AGB12" s="137"/>
      <c r="AGC12" s="137"/>
      <c r="AGD12" s="137"/>
      <c r="AGE12" s="137"/>
      <c r="AGF12" s="137"/>
      <c r="AGG12" s="137"/>
      <c r="AGH12" s="137"/>
      <c r="AGI12" s="137"/>
      <c r="AGJ12" s="137"/>
      <c r="AGK12" s="137"/>
      <c r="AGL12" s="137"/>
      <c r="AGM12" s="137"/>
      <c r="AGN12" s="137"/>
      <c r="AGO12" s="137"/>
      <c r="AGP12" s="137"/>
      <c r="AGQ12" s="137"/>
      <c r="AGR12" s="137"/>
      <c r="AGS12" s="137"/>
      <c r="AGT12" s="137"/>
      <c r="AGU12" s="137"/>
      <c r="AGV12" s="137"/>
      <c r="AGW12" s="137"/>
      <c r="AGX12" s="137"/>
      <c r="AGY12" s="137"/>
      <c r="AGZ12" s="137"/>
      <c r="AHA12" s="137"/>
      <c r="AHB12" s="137"/>
      <c r="AHC12" s="137"/>
      <c r="AHD12" s="137"/>
      <c r="AHE12" s="137"/>
      <c r="AHF12" s="137"/>
      <c r="AHG12" s="137"/>
      <c r="AHH12" s="137"/>
      <c r="AHI12" s="137"/>
      <c r="AHJ12" s="137"/>
      <c r="AHK12" s="137"/>
      <c r="AHL12" s="137"/>
      <c r="AHM12" s="137"/>
      <c r="AHN12" s="137"/>
      <c r="AHO12" s="137"/>
      <c r="AHP12" s="137"/>
      <c r="AHQ12" s="137"/>
      <c r="AHR12" s="137"/>
      <c r="AHS12" s="137"/>
      <c r="AHT12" s="137"/>
      <c r="AHU12" s="137"/>
      <c r="AHV12" s="137"/>
      <c r="AHW12" s="137"/>
      <c r="AHX12" s="137"/>
      <c r="AHY12" s="137"/>
      <c r="AHZ12" s="137"/>
      <c r="AIA12" s="137"/>
      <c r="AIB12" s="137"/>
      <c r="AIC12" s="137"/>
      <c r="AID12" s="137"/>
      <c r="AIE12" s="137"/>
      <c r="AIF12" s="137"/>
      <c r="AIG12" s="137"/>
      <c r="AIH12" s="137"/>
      <c r="AII12" s="137"/>
      <c r="AIJ12" s="137"/>
      <c r="AIK12" s="137"/>
      <c r="AIL12" s="137"/>
      <c r="AIM12" s="137"/>
      <c r="AIN12" s="137"/>
      <c r="AIO12" s="137"/>
      <c r="AIP12" s="137"/>
      <c r="AIQ12" s="137"/>
      <c r="AIR12" s="137"/>
      <c r="AIS12" s="137"/>
      <c r="AIT12" s="137"/>
      <c r="AIU12" s="137"/>
      <c r="AIV12" s="137"/>
      <c r="AIW12" s="137"/>
      <c r="AIX12" s="137"/>
      <c r="AIY12" s="137"/>
      <c r="AIZ12" s="137"/>
      <c r="AJA12" s="137"/>
      <c r="AJB12" s="137"/>
      <c r="AJC12" s="137"/>
      <c r="AJD12" s="137"/>
      <c r="AJE12" s="137"/>
      <c r="AJF12" s="137"/>
      <c r="AJG12" s="137"/>
      <c r="AJH12" s="137"/>
      <c r="AJI12" s="137"/>
      <c r="AJJ12" s="137"/>
      <c r="AJK12" s="137"/>
      <c r="AJL12" s="137"/>
      <c r="AJM12" s="137"/>
      <c r="AJN12" s="137"/>
      <c r="AJO12" s="137"/>
      <c r="AJP12" s="137"/>
      <c r="AJQ12" s="137"/>
      <c r="AJR12" s="137"/>
      <c r="AJS12" s="137"/>
      <c r="AJT12" s="137"/>
      <c r="AJU12" s="137"/>
      <c r="AJV12" s="137"/>
      <c r="AJW12" s="137"/>
      <c r="AJX12" s="137"/>
      <c r="AJY12" s="137"/>
      <c r="AJZ12" s="137"/>
      <c r="AKA12" s="137"/>
      <c r="AKB12" s="137"/>
      <c r="AKC12" s="137"/>
      <c r="AKD12" s="137"/>
      <c r="AKE12" s="137"/>
      <c r="AKF12" s="137"/>
      <c r="AKG12" s="137"/>
      <c r="AKH12" s="137"/>
      <c r="AKI12" s="137"/>
      <c r="AKJ12" s="137"/>
      <c r="AKK12" s="137"/>
      <c r="AKL12" s="137"/>
      <c r="AKM12" s="137"/>
      <c r="AKN12" s="137"/>
      <c r="AKO12" s="137"/>
      <c r="AKP12" s="137"/>
      <c r="AKQ12" s="137"/>
      <c r="AKR12" s="137"/>
      <c r="AKS12" s="137"/>
      <c r="AKT12" s="137"/>
      <c r="AKU12" s="137"/>
      <c r="AKV12" s="137"/>
      <c r="AKW12" s="137"/>
      <c r="AKX12" s="137"/>
      <c r="AKY12" s="137"/>
      <c r="AKZ12" s="137"/>
      <c r="ALA12" s="137"/>
      <c r="ALB12" s="137"/>
      <c r="ALC12" s="137"/>
      <c r="ALD12" s="137"/>
      <c r="ALE12" s="137"/>
      <c r="ALF12" s="137"/>
      <c r="ALG12" s="137"/>
      <c r="ALH12" s="137"/>
      <c r="ALI12" s="137"/>
      <c r="ALJ12" s="137"/>
      <c r="ALK12" s="137"/>
      <c r="ALL12" s="137"/>
      <c r="ALM12" s="137"/>
      <c r="ALN12" s="137"/>
      <c r="ALO12" s="137"/>
      <c r="ALP12" s="137"/>
      <c r="ALQ12" s="137"/>
      <c r="ALR12" s="137"/>
      <c r="ALS12" s="137"/>
      <c r="ALT12" s="137"/>
      <c r="ALU12" s="137"/>
      <c r="ALV12" s="137"/>
      <c r="ALW12" s="137"/>
      <c r="ALX12" s="137"/>
      <c r="ALY12" s="137"/>
      <c r="ALZ12" s="137"/>
      <c r="AMA12" s="137"/>
      <c r="AMB12" s="137"/>
      <c r="AMC12" s="137"/>
      <c r="AMD12" s="137"/>
      <c r="AME12" s="137"/>
      <c r="AMF12" s="137"/>
      <c r="AMG12" s="137"/>
      <c r="AMH12" s="137"/>
      <c r="AMI12" s="137"/>
      <c r="AMJ12" s="137"/>
      <c r="AMK12" s="137"/>
    </row>
    <row r="13" spans="1:1025" x14ac:dyDescent="0.35">
      <c r="A13" s="85" t="s">
        <v>52</v>
      </c>
      <c r="B13" s="78"/>
    </row>
    <row r="14" spans="1:1025" x14ac:dyDescent="0.35">
      <c r="A14" s="85" t="s">
        <v>23</v>
      </c>
      <c r="B14" s="78"/>
    </row>
  </sheetData>
  <hyperlinks>
    <hyperlink ref="A3" location="'SpF_by age and sex_HospitalData'!A1" display="Sheet &quot;SpF_by age and sex_HospitalData&quot;."/>
    <hyperlink ref="A10" location="SpF_DailyTotal!A1" display="Sheet &quot;SpF_DailyTotal&quot;."/>
  </hyperlink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F85"/>
  <sheetViews>
    <sheetView zoomScale="90" zoomScaleNormal="90" workbookViewId="0">
      <pane xSplit="1" ySplit="7" topLeftCell="F8" activePane="bottomRight" state="frozen"/>
      <selection pane="topRight" activeCell="B1" sqref="B1"/>
      <selection pane="bottomLeft" activeCell="A7" sqref="A7"/>
      <selection pane="bottomRight" activeCell="K2" sqref="K2"/>
    </sheetView>
  </sheetViews>
  <sheetFormatPr baseColWidth="10" defaultColWidth="10.6640625" defaultRowHeight="15.5" x14ac:dyDescent="0.35"/>
  <cols>
    <col min="1" max="1" width="11.33203125" style="4" customWidth="1"/>
    <col min="2" max="183" width="10.5" style="4" customWidth="1"/>
    <col min="184" max="184" width="10.5" style="42" customWidth="1"/>
    <col min="185" max="190" width="10.5" style="4" customWidth="1"/>
    <col min="191" max="197" width="7.5" style="4" customWidth="1"/>
    <col min="198" max="260" width="10.6640625" style="1"/>
    <col min="261" max="16384" width="10.6640625" style="4"/>
  </cols>
  <sheetData>
    <row r="1" spans="1:266" s="44" customFormat="1" ht="17.5" customHeight="1" x14ac:dyDescent="0.4">
      <c r="A1" s="44" t="s">
        <v>22</v>
      </c>
      <c r="GB1" s="45"/>
    </row>
    <row r="2" spans="1:266" s="50" customFormat="1" ht="18.5" x14ac:dyDescent="0.45">
      <c r="A2" s="49" t="s">
        <v>20</v>
      </c>
      <c r="B2" s="51" t="s">
        <v>24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</row>
    <row r="3" spans="1:266" s="48" customFormat="1" ht="18.5" x14ac:dyDescent="0.45">
      <c r="A3" s="46" t="s">
        <v>19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7"/>
    </row>
    <row r="4" spans="1:266" s="50" customFormat="1" ht="18.5" x14ac:dyDescent="0.4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51"/>
    </row>
    <row r="5" spans="1:266" ht="13" x14ac:dyDescent="0.3">
      <c r="A5" s="3"/>
      <c r="B5" s="65"/>
      <c r="C5" s="65"/>
      <c r="D5" s="65"/>
      <c r="E5" s="65"/>
      <c r="F5" s="65"/>
      <c r="G5" s="66"/>
      <c r="H5" s="65" t="s">
        <v>35</v>
      </c>
      <c r="I5" s="65"/>
      <c r="J5" s="65"/>
      <c r="K5" s="65"/>
      <c r="L5" s="65"/>
      <c r="M5" s="65"/>
      <c r="N5" s="65"/>
      <c r="O5" s="132"/>
      <c r="P5" s="65"/>
      <c r="Q5" s="65"/>
      <c r="R5" s="65"/>
      <c r="S5" s="65"/>
      <c r="T5" s="65"/>
      <c r="U5" s="65"/>
      <c r="V5" s="132"/>
      <c r="W5" s="65"/>
      <c r="X5" s="65"/>
      <c r="Y5" s="65"/>
      <c r="Z5" s="65"/>
      <c r="AA5" s="65"/>
      <c r="AB5" s="65"/>
      <c r="AC5" s="132"/>
      <c r="AD5" s="65"/>
      <c r="AE5" s="65"/>
      <c r="AF5" s="65"/>
      <c r="AG5" s="65"/>
      <c r="AH5" s="65"/>
      <c r="AI5" s="65"/>
      <c r="AJ5" s="132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65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41"/>
      <c r="GB5" s="3"/>
      <c r="GC5" s="3"/>
      <c r="GD5" s="3"/>
      <c r="GE5" s="3"/>
      <c r="GF5" s="3"/>
      <c r="GG5" s="3"/>
      <c r="GH5" s="41"/>
      <c r="GI5" s="3"/>
      <c r="GJ5" s="3"/>
      <c r="GK5" s="3"/>
      <c r="GL5" s="3"/>
      <c r="GM5" s="3"/>
      <c r="GN5" s="3"/>
      <c r="GO5" s="149" t="s">
        <v>8</v>
      </c>
      <c r="GP5" s="150"/>
      <c r="GQ5" s="150"/>
      <c r="GR5" s="150"/>
      <c r="GS5" s="150"/>
      <c r="GT5" s="150"/>
      <c r="GU5" s="150"/>
      <c r="GV5" s="150"/>
      <c r="GW5" s="150"/>
      <c r="GX5" s="150"/>
      <c r="GY5" s="150"/>
      <c r="GZ5" s="150"/>
      <c r="HA5" s="150"/>
      <c r="HB5" s="150"/>
      <c r="HC5" s="150"/>
      <c r="HD5" s="150"/>
      <c r="HE5" s="150"/>
      <c r="HF5" s="150"/>
      <c r="HG5" s="150"/>
      <c r="HH5" s="150"/>
      <c r="HI5" s="150"/>
      <c r="HJ5" s="150"/>
      <c r="HK5" s="150"/>
      <c r="HL5" s="150"/>
      <c r="HM5" s="150"/>
      <c r="HN5" s="150"/>
      <c r="HO5" s="150"/>
      <c r="HP5" s="150"/>
      <c r="HQ5" s="150"/>
      <c r="HR5" s="150"/>
      <c r="HS5" s="150"/>
      <c r="HT5" s="150"/>
      <c r="HU5" s="150"/>
      <c r="HV5" s="150"/>
      <c r="HW5" s="150"/>
      <c r="HX5" s="150"/>
      <c r="HY5" s="150"/>
      <c r="HZ5" s="150"/>
      <c r="IA5" s="150"/>
      <c r="IB5" s="150"/>
      <c r="IC5" s="150"/>
      <c r="ID5" s="150"/>
      <c r="IE5" s="150"/>
      <c r="IF5" s="150"/>
      <c r="IG5" s="150"/>
      <c r="IH5" s="150"/>
      <c r="II5" s="150"/>
      <c r="IJ5" s="150"/>
      <c r="IK5" s="150"/>
      <c r="IL5" s="150"/>
      <c r="IM5" s="150"/>
      <c r="IN5" s="150"/>
      <c r="IO5" s="150"/>
      <c r="IP5" s="150"/>
      <c r="IQ5" s="150"/>
      <c r="IR5" s="150"/>
      <c r="IS5" s="150"/>
      <c r="IT5" s="150"/>
      <c r="IU5" s="150"/>
      <c r="IV5" s="150"/>
      <c r="IW5" s="150"/>
      <c r="IX5" s="150"/>
      <c r="IY5" s="150"/>
      <c r="IZ5" s="150"/>
      <c r="JA5" s="150"/>
      <c r="JB5" s="150"/>
      <c r="JC5" s="150"/>
      <c r="JD5" s="150"/>
      <c r="JE5" s="150"/>
      <c r="JF5" s="151"/>
    </row>
    <row r="6" spans="1:266" s="25" customFormat="1" ht="13" x14ac:dyDescent="0.3">
      <c r="A6" s="26" t="s">
        <v>7</v>
      </c>
      <c r="B6" s="146" t="s">
        <v>26</v>
      </c>
      <c r="C6" s="147"/>
      <c r="D6" s="147"/>
      <c r="E6" s="147"/>
      <c r="F6" s="147"/>
      <c r="G6" s="148"/>
      <c r="H6" s="143">
        <v>43946</v>
      </c>
      <c r="I6" s="144"/>
      <c r="J6" s="144"/>
      <c r="K6" s="144"/>
      <c r="L6" s="144"/>
      <c r="M6" s="144"/>
      <c r="N6" s="145"/>
      <c r="O6" s="143">
        <v>43946</v>
      </c>
      <c r="P6" s="144"/>
      <c r="Q6" s="144"/>
      <c r="R6" s="144"/>
      <c r="S6" s="144"/>
      <c r="T6" s="144"/>
      <c r="U6" s="145"/>
      <c r="V6" s="143">
        <v>43945</v>
      </c>
      <c r="W6" s="144"/>
      <c r="X6" s="144"/>
      <c r="Y6" s="144"/>
      <c r="Z6" s="144"/>
      <c r="AA6" s="144"/>
      <c r="AB6" s="145"/>
      <c r="AC6" s="143">
        <v>43944</v>
      </c>
      <c r="AD6" s="144"/>
      <c r="AE6" s="144"/>
      <c r="AF6" s="144"/>
      <c r="AG6" s="144"/>
      <c r="AH6" s="144"/>
      <c r="AI6" s="145"/>
      <c r="AJ6" s="143">
        <v>43943</v>
      </c>
      <c r="AK6" s="144"/>
      <c r="AL6" s="144"/>
      <c r="AM6" s="144"/>
      <c r="AN6" s="144"/>
      <c r="AO6" s="144"/>
      <c r="AP6" s="145"/>
      <c r="AQ6" s="143">
        <v>43942</v>
      </c>
      <c r="AR6" s="144"/>
      <c r="AS6" s="144"/>
      <c r="AT6" s="144"/>
      <c r="AU6" s="144"/>
      <c r="AV6" s="144"/>
      <c r="AW6" s="145"/>
      <c r="AX6" s="143">
        <v>43941</v>
      </c>
      <c r="AY6" s="144"/>
      <c r="AZ6" s="144"/>
      <c r="BA6" s="144"/>
      <c r="BB6" s="144"/>
      <c r="BC6" s="144"/>
      <c r="BD6" s="145"/>
      <c r="BE6" s="143">
        <v>43940</v>
      </c>
      <c r="BF6" s="144"/>
      <c r="BG6" s="144"/>
      <c r="BH6" s="144"/>
      <c r="BI6" s="144"/>
      <c r="BJ6" s="144"/>
      <c r="BK6" s="145"/>
      <c r="BL6" s="143">
        <v>43939</v>
      </c>
      <c r="BM6" s="144"/>
      <c r="BN6" s="144"/>
      <c r="BO6" s="144"/>
      <c r="BP6" s="144"/>
      <c r="BQ6" s="144"/>
      <c r="BR6" s="145"/>
      <c r="BS6" s="143">
        <v>43938</v>
      </c>
      <c r="BT6" s="144"/>
      <c r="BU6" s="144"/>
      <c r="BV6" s="144"/>
      <c r="BW6" s="144"/>
      <c r="BX6" s="144"/>
      <c r="BY6" s="145"/>
      <c r="BZ6" s="143">
        <v>43937</v>
      </c>
      <c r="CA6" s="144"/>
      <c r="CB6" s="144"/>
      <c r="CC6" s="144"/>
      <c r="CD6" s="144"/>
      <c r="CE6" s="144"/>
      <c r="CF6" s="145"/>
      <c r="CG6" s="143">
        <v>43936</v>
      </c>
      <c r="CH6" s="144"/>
      <c r="CI6" s="144"/>
      <c r="CJ6" s="144"/>
      <c r="CK6" s="144"/>
      <c r="CL6" s="144"/>
      <c r="CM6" s="145"/>
      <c r="CN6" s="143">
        <v>43935</v>
      </c>
      <c r="CO6" s="144"/>
      <c r="CP6" s="144"/>
      <c r="CQ6" s="144"/>
      <c r="CR6" s="144"/>
      <c r="CS6" s="144"/>
      <c r="CT6" s="145"/>
      <c r="CU6" s="143">
        <v>43934</v>
      </c>
      <c r="CV6" s="144"/>
      <c r="CW6" s="144"/>
      <c r="CX6" s="144"/>
      <c r="CY6" s="144"/>
      <c r="CZ6" s="144"/>
      <c r="DA6" s="145"/>
      <c r="DB6" s="143">
        <v>43933</v>
      </c>
      <c r="DC6" s="144"/>
      <c r="DD6" s="144"/>
      <c r="DE6" s="144"/>
      <c r="DF6" s="144"/>
      <c r="DG6" s="144"/>
      <c r="DH6" s="145"/>
      <c r="DI6" s="143">
        <v>43932</v>
      </c>
      <c r="DJ6" s="144"/>
      <c r="DK6" s="144"/>
      <c r="DL6" s="144"/>
      <c r="DM6" s="144"/>
      <c r="DN6" s="144"/>
      <c r="DO6" s="145"/>
      <c r="DP6" s="143">
        <v>43931</v>
      </c>
      <c r="DQ6" s="144"/>
      <c r="DR6" s="144"/>
      <c r="DS6" s="144"/>
      <c r="DT6" s="144"/>
      <c r="DU6" s="144"/>
      <c r="DV6" s="145"/>
      <c r="DW6" s="143">
        <v>43930</v>
      </c>
      <c r="DX6" s="144"/>
      <c r="DY6" s="144"/>
      <c r="DZ6" s="144"/>
      <c r="EA6" s="144"/>
      <c r="EB6" s="144"/>
      <c r="EC6" s="145"/>
      <c r="ED6" s="143">
        <v>43929</v>
      </c>
      <c r="EE6" s="144"/>
      <c r="EF6" s="144"/>
      <c r="EG6" s="144"/>
      <c r="EH6" s="144"/>
      <c r="EI6" s="144"/>
      <c r="EJ6" s="145"/>
      <c r="EK6" s="143">
        <v>43928</v>
      </c>
      <c r="EL6" s="144"/>
      <c r="EM6" s="144"/>
      <c r="EN6" s="144"/>
      <c r="EO6" s="144"/>
      <c r="EP6" s="144"/>
      <c r="EQ6" s="145"/>
      <c r="ER6" s="143">
        <v>43927</v>
      </c>
      <c r="ES6" s="144"/>
      <c r="ET6" s="144"/>
      <c r="EU6" s="144"/>
      <c r="EV6" s="144"/>
      <c r="EW6" s="144"/>
      <c r="EX6" s="145"/>
      <c r="EY6" s="143">
        <v>43926</v>
      </c>
      <c r="EZ6" s="144"/>
      <c r="FA6" s="144"/>
      <c r="FB6" s="144"/>
      <c r="FC6" s="144"/>
      <c r="FD6" s="144"/>
      <c r="FE6" s="145"/>
      <c r="FF6" s="143">
        <v>43925</v>
      </c>
      <c r="FG6" s="144"/>
      <c r="FH6" s="144"/>
      <c r="FI6" s="144"/>
      <c r="FJ6" s="144"/>
      <c r="FK6" s="144"/>
      <c r="FL6" s="145"/>
      <c r="FM6" s="143">
        <v>43924</v>
      </c>
      <c r="FN6" s="144"/>
      <c r="FO6" s="144"/>
      <c r="FP6" s="144"/>
      <c r="FQ6" s="144"/>
      <c r="FR6" s="144"/>
      <c r="FS6" s="145"/>
      <c r="FT6" s="143">
        <v>43923</v>
      </c>
      <c r="FU6" s="144"/>
      <c r="FV6" s="144"/>
      <c r="FW6" s="144"/>
      <c r="FX6" s="144"/>
      <c r="FY6" s="144"/>
      <c r="FZ6" s="145"/>
      <c r="GA6" s="143">
        <v>43922</v>
      </c>
      <c r="GB6" s="144"/>
      <c r="GC6" s="144"/>
      <c r="GD6" s="144"/>
      <c r="GE6" s="144"/>
      <c r="GF6" s="144"/>
      <c r="GG6" s="145"/>
      <c r="GH6" s="143">
        <v>43921</v>
      </c>
      <c r="GI6" s="144"/>
      <c r="GJ6" s="144"/>
      <c r="GK6" s="144"/>
      <c r="GL6" s="144"/>
      <c r="GM6" s="144"/>
      <c r="GN6" s="145"/>
      <c r="GO6" s="143">
        <v>43920</v>
      </c>
      <c r="GP6" s="144"/>
      <c r="GQ6" s="144"/>
      <c r="GR6" s="144"/>
      <c r="GS6" s="144"/>
      <c r="GT6" s="144"/>
      <c r="GU6" s="145"/>
      <c r="GV6" s="143">
        <v>43919</v>
      </c>
      <c r="GW6" s="144"/>
      <c r="GX6" s="144"/>
      <c r="GY6" s="144"/>
      <c r="GZ6" s="144"/>
      <c r="HA6" s="144"/>
      <c r="HB6" s="145"/>
      <c r="HC6" s="143">
        <v>43918</v>
      </c>
      <c r="HD6" s="144"/>
      <c r="HE6" s="144"/>
      <c r="HF6" s="144"/>
      <c r="HG6" s="144"/>
      <c r="HH6" s="144"/>
      <c r="HI6" s="145"/>
      <c r="HJ6" s="143">
        <v>43917</v>
      </c>
      <c r="HK6" s="144"/>
      <c r="HL6" s="144"/>
      <c r="HM6" s="144"/>
      <c r="HN6" s="144"/>
      <c r="HO6" s="144"/>
      <c r="HP6" s="145"/>
      <c r="HQ6" s="143">
        <v>43916</v>
      </c>
      <c r="HR6" s="144"/>
      <c r="HS6" s="144"/>
      <c r="HT6" s="144"/>
      <c r="HU6" s="144"/>
      <c r="HV6" s="144"/>
      <c r="HW6" s="145"/>
      <c r="HX6" s="143">
        <v>43915</v>
      </c>
      <c r="HY6" s="144"/>
      <c r="HZ6" s="144"/>
      <c r="IA6" s="144"/>
      <c r="IB6" s="144"/>
      <c r="IC6" s="144"/>
      <c r="ID6" s="145"/>
      <c r="IE6" s="143">
        <v>43914</v>
      </c>
      <c r="IF6" s="144"/>
      <c r="IG6" s="144"/>
      <c r="IH6" s="144"/>
      <c r="II6" s="144"/>
      <c r="IJ6" s="144"/>
      <c r="IK6" s="145"/>
      <c r="IL6" s="143">
        <v>43913</v>
      </c>
      <c r="IM6" s="144"/>
      <c r="IN6" s="144"/>
      <c r="IO6" s="144"/>
      <c r="IP6" s="144"/>
      <c r="IQ6" s="144"/>
      <c r="IR6" s="145"/>
      <c r="IS6" s="143">
        <v>43912</v>
      </c>
      <c r="IT6" s="144"/>
      <c r="IU6" s="144"/>
      <c r="IV6" s="144"/>
      <c r="IW6" s="144"/>
      <c r="IX6" s="144"/>
      <c r="IY6" s="145"/>
      <c r="IZ6" s="143">
        <v>43911</v>
      </c>
      <c r="JA6" s="144"/>
      <c r="JB6" s="144"/>
      <c r="JC6" s="144"/>
      <c r="JD6" s="144"/>
      <c r="JE6" s="144"/>
      <c r="JF6" s="145"/>
    </row>
    <row r="7" spans="1:266" ht="13" x14ac:dyDescent="0.3">
      <c r="A7" s="5"/>
      <c r="B7" s="10" t="s">
        <v>0</v>
      </c>
      <c r="C7" s="11" t="s">
        <v>1</v>
      </c>
      <c r="D7" s="12" t="s">
        <v>2</v>
      </c>
      <c r="E7" s="11" t="s">
        <v>1</v>
      </c>
      <c r="F7" s="52" t="s">
        <v>3</v>
      </c>
      <c r="G7" s="13" t="s">
        <v>1</v>
      </c>
      <c r="H7" s="10" t="s">
        <v>0</v>
      </c>
      <c r="I7" s="11" t="s">
        <v>1</v>
      </c>
      <c r="J7" s="12" t="s">
        <v>2</v>
      </c>
      <c r="K7" s="11" t="s">
        <v>1</v>
      </c>
      <c r="L7" s="12" t="s">
        <v>9</v>
      </c>
      <c r="M7" s="12" t="s">
        <v>3</v>
      </c>
      <c r="N7" s="13" t="s">
        <v>1</v>
      </c>
      <c r="O7" s="10" t="s">
        <v>0</v>
      </c>
      <c r="P7" s="11" t="s">
        <v>1</v>
      </c>
      <c r="Q7" s="12" t="s">
        <v>2</v>
      </c>
      <c r="R7" s="11" t="s">
        <v>1</v>
      </c>
      <c r="S7" s="12" t="s">
        <v>9</v>
      </c>
      <c r="T7" s="12" t="s">
        <v>3</v>
      </c>
      <c r="U7" s="13" t="s">
        <v>1</v>
      </c>
      <c r="V7" s="10" t="s">
        <v>0</v>
      </c>
      <c r="W7" s="11" t="s">
        <v>1</v>
      </c>
      <c r="X7" s="12" t="s">
        <v>2</v>
      </c>
      <c r="Y7" s="11" t="s">
        <v>1</v>
      </c>
      <c r="Z7" s="12" t="s">
        <v>9</v>
      </c>
      <c r="AA7" s="12" t="s">
        <v>3</v>
      </c>
      <c r="AB7" s="13" t="s">
        <v>1</v>
      </c>
      <c r="AC7" s="10" t="s">
        <v>0</v>
      </c>
      <c r="AD7" s="11" t="s">
        <v>1</v>
      </c>
      <c r="AE7" s="12" t="s">
        <v>2</v>
      </c>
      <c r="AF7" s="11" t="s">
        <v>1</v>
      </c>
      <c r="AG7" s="12" t="s">
        <v>9</v>
      </c>
      <c r="AH7" s="12" t="s">
        <v>3</v>
      </c>
      <c r="AI7" s="13" t="s">
        <v>1</v>
      </c>
      <c r="AJ7" s="10" t="s">
        <v>0</v>
      </c>
      <c r="AK7" s="11" t="s">
        <v>1</v>
      </c>
      <c r="AL7" s="12" t="s">
        <v>2</v>
      </c>
      <c r="AM7" s="11" t="s">
        <v>1</v>
      </c>
      <c r="AN7" s="12" t="s">
        <v>9</v>
      </c>
      <c r="AO7" s="12" t="s">
        <v>3</v>
      </c>
      <c r="AP7" s="13" t="s">
        <v>1</v>
      </c>
      <c r="AQ7" s="10" t="s">
        <v>0</v>
      </c>
      <c r="AR7" s="11" t="s">
        <v>1</v>
      </c>
      <c r="AS7" s="12" t="s">
        <v>2</v>
      </c>
      <c r="AT7" s="11" t="s">
        <v>1</v>
      </c>
      <c r="AU7" s="12" t="s">
        <v>9</v>
      </c>
      <c r="AV7" s="12" t="s">
        <v>3</v>
      </c>
      <c r="AW7" s="13" t="s">
        <v>1</v>
      </c>
      <c r="AX7" s="10" t="s">
        <v>0</v>
      </c>
      <c r="AY7" s="11" t="s">
        <v>1</v>
      </c>
      <c r="AZ7" s="12" t="s">
        <v>2</v>
      </c>
      <c r="BA7" s="11" t="s">
        <v>1</v>
      </c>
      <c r="BB7" s="12" t="s">
        <v>9</v>
      </c>
      <c r="BC7" s="12" t="s">
        <v>3</v>
      </c>
      <c r="BD7" s="13" t="s">
        <v>1</v>
      </c>
      <c r="BE7" s="10" t="s">
        <v>0</v>
      </c>
      <c r="BF7" s="11" t="s">
        <v>1</v>
      </c>
      <c r="BG7" s="12" t="s">
        <v>2</v>
      </c>
      <c r="BH7" s="11" t="s">
        <v>1</v>
      </c>
      <c r="BI7" s="12" t="s">
        <v>9</v>
      </c>
      <c r="BJ7" s="12" t="s">
        <v>3</v>
      </c>
      <c r="BK7" s="13" t="s">
        <v>1</v>
      </c>
      <c r="BL7" s="10" t="s">
        <v>0</v>
      </c>
      <c r="BM7" s="11" t="s">
        <v>1</v>
      </c>
      <c r="BN7" s="12" t="s">
        <v>2</v>
      </c>
      <c r="BO7" s="11" t="s">
        <v>1</v>
      </c>
      <c r="BP7" s="12" t="s">
        <v>9</v>
      </c>
      <c r="BQ7" s="12" t="s">
        <v>3</v>
      </c>
      <c r="BR7" s="13" t="s">
        <v>1</v>
      </c>
      <c r="BS7" s="10" t="s">
        <v>0</v>
      </c>
      <c r="BT7" s="11" t="s">
        <v>1</v>
      </c>
      <c r="BU7" s="12" t="s">
        <v>2</v>
      </c>
      <c r="BV7" s="11" t="s">
        <v>1</v>
      </c>
      <c r="BW7" s="12" t="s">
        <v>9</v>
      </c>
      <c r="BX7" s="12" t="s">
        <v>3</v>
      </c>
      <c r="BY7" s="13" t="s">
        <v>1</v>
      </c>
      <c r="BZ7" s="10" t="s">
        <v>0</v>
      </c>
      <c r="CA7" s="11" t="s">
        <v>1</v>
      </c>
      <c r="CB7" s="12" t="s">
        <v>2</v>
      </c>
      <c r="CC7" s="11" t="s">
        <v>1</v>
      </c>
      <c r="CD7" s="12" t="s">
        <v>9</v>
      </c>
      <c r="CE7" s="12" t="s">
        <v>3</v>
      </c>
      <c r="CF7" s="13" t="s">
        <v>1</v>
      </c>
      <c r="CG7" s="10" t="s">
        <v>0</v>
      </c>
      <c r="CH7" s="11" t="s">
        <v>1</v>
      </c>
      <c r="CI7" s="12" t="s">
        <v>2</v>
      </c>
      <c r="CJ7" s="11" t="s">
        <v>1</v>
      </c>
      <c r="CK7" s="12" t="s">
        <v>9</v>
      </c>
      <c r="CL7" s="12" t="s">
        <v>3</v>
      </c>
      <c r="CM7" s="13" t="s">
        <v>1</v>
      </c>
      <c r="CN7" s="10" t="s">
        <v>0</v>
      </c>
      <c r="CO7" s="11" t="s">
        <v>1</v>
      </c>
      <c r="CP7" s="12" t="s">
        <v>2</v>
      </c>
      <c r="CQ7" s="11" t="s">
        <v>1</v>
      </c>
      <c r="CR7" s="12" t="s">
        <v>9</v>
      </c>
      <c r="CS7" s="12" t="s">
        <v>3</v>
      </c>
      <c r="CT7" s="13" t="s">
        <v>1</v>
      </c>
      <c r="CU7" s="10" t="s">
        <v>0</v>
      </c>
      <c r="CV7" s="11" t="s">
        <v>1</v>
      </c>
      <c r="CW7" s="12" t="s">
        <v>2</v>
      </c>
      <c r="CX7" s="11" t="s">
        <v>1</v>
      </c>
      <c r="CY7" s="12" t="s">
        <v>9</v>
      </c>
      <c r="CZ7" s="12" t="s">
        <v>3</v>
      </c>
      <c r="DA7" s="13" t="s">
        <v>1</v>
      </c>
      <c r="DB7" s="10" t="s">
        <v>0</v>
      </c>
      <c r="DC7" s="11" t="s">
        <v>1</v>
      </c>
      <c r="DD7" s="12" t="s">
        <v>2</v>
      </c>
      <c r="DE7" s="11" t="s">
        <v>1</v>
      </c>
      <c r="DF7" s="12" t="s">
        <v>9</v>
      </c>
      <c r="DG7" s="12" t="s">
        <v>3</v>
      </c>
      <c r="DH7" s="13" t="s">
        <v>1</v>
      </c>
      <c r="DI7" s="10" t="s">
        <v>0</v>
      </c>
      <c r="DJ7" s="11" t="s">
        <v>1</v>
      </c>
      <c r="DK7" s="12" t="s">
        <v>2</v>
      </c>
      <c r="DL7" s="11" t="s">
        <v>1</v>
      </c>
      <c r="DM7" s="12" t="s">
        <v>9</v>
      </c>
      <c r="DN7" s="12" t="s">
        <v>3</v>
      </c>
      <c r="DO7" s="13" t="s">
        <v>1</v>
      </c>
      <c r="DP7" s="10" t="s">
        <v>0</v>
      </c>
      <c r="DQ7" s="11" t="s">
        <v>1</v>
      </c>
      <c r="DR7" s="12" t="s">
        <v>2</v>
      </c>
      <c r="DS7" s="11" t="s">
        <v>1</v>
      </c>
      <c r="DT7" s="12" t="s">
        <v>9</v>
      </c>
      <c r="DU7" s="12" t="s">
        <v>3</v>
      </c>
      <c r="DV7" s="13" t="s">
        <v>1</v>
      </c>
      <c r="DW7" s="10" t="s">
        <v>0</v>
      </c>
      <c r="DX7" s="11" t="s">
        <v>1</v>
      </c>
      <c r="DY7" s="12" t="s">
        <v>2</v>
      </c>
      <c r="DZ7" s="11" t="s">
        <v>1</v>
      </c>
      <c r="EA7" s="12" t="s">
        <v>9</v>
      </c>
      <c r="EB7" s="12" t="s">
        <v>3</v>
      </c>
      <c r="EC7" s="13" t="s">
        <v>1</v>
      </c>
      <c r="ED7" s="10" t="s">
        <v>0</v>
      </c>
      <c r="EE7" s="11" t="s">
        <v>1</v>
      </c>
      <c r="EF7" s="12" t="s">
        <v>2</v>
      </c>
      <c r="EG7" s="11" t="s">
        <v>1</v>
      </c>
      <c r="EH7" s="12" t="s">
        <v>9</v>
      </c>
      <c r="EI7" s="12" t="s">
        <v>3</v>
      </c>
      <c r="EJ7" s="13" t="s">
        <v>1</v>
      </c>
      <c r="EK7" s="10" t="s">
        <v>0</v>
      </c>
      <c r="EL7" s="11" t="s">
        <v>1</v>
      </c>
      <c r="EM7" s="12" t="s">
        <v>2</v>
      </c>
      <c r="EN7" s="11" t="s">
        <v>1</v>
      </c>
      <c r="EO7" s="12" t="s">
        <v>9</v>
      </c>
      <c r="EP7" s="12" t="s">
        <v>3</v>
      </c>
      <c r="EQ7" s="13" t="s">
        <v>1</v>
      </c>
      <c r="ER7" s="10" t="s">
        <v>0</v>
      </c>
      <c r="ES7" s="11" t="s">
        <v>1</v>
      </c>
      <c r="ET7" s="12" t="s">
        <v>2</v>
      </c>
      <c r="EU7" s="11" t="s">
        <v>1</v>
      </c>
      <c r="EV7" s="12" t="s">
        <v>9</v>
      </c>
      <c r="EW7" s="12" t="s">
        <v>3</v>
      </c>
      <c r="EX7" s="13" t="s">
        <v>1</v>
      </c>
      <c r="EY7" s="10" t="s">
        <v>0</v>
      </c>
      <c r="EZ7" s="11" t="s">
        <v>1</v>
      </c>
      <c r="FA7" s="12" t="s">
        <v>2</v>
      </c>
      <c r="FB7" s="11" t="s">
        <v>1</v>
      </c>
      <c r="FC7" s="12" t="s">
        <v>9</v>
      </c>
      <c r="FD7" s="12" t="s">
        <v>3</v>
      </c>
      <c r="FE7" s="13" t="s">
        <v>1</v>
      </c>
      <c r="FF7" s="10" t="s">
        <v>0</v>
      </c>
      <c r="FG7" s="11" t="s">
        <v>1</v>
      </c>
      <c r="FH7" s="12" t="s">
        <v>2</v>
      </c>
      <c r="FI7" s="11" t="s">
        <v>1</v>
      </c>
      <c r="FJ7" s="12" t="s">
        <v>9</v>
      </c>
      <c r="FK7" s="12" t="s">
        <v>3</v>
      </c>
      <c r="FL7" s="13" t="s">
        <v>1</v>
      </c>
      <c r="FM7" s="10" t="s">
        <v>0</v>
      </c>
      <c r="FN7" s="11" t="s">
        <v>1</v>
      </c>
      <c r="FO7" s="12" t="s">
        <v>2</v>
      </c>
      <c r="FP7" s="11" t="s">
        <v>1</v>
      </c>
      <c r="FQ7" s="12" t="s">
        <v>9</v>
      </c>
      <c r="FR7" s="12" t="s">
        <v>3</v>
      </c>
      <c r="FS7" s="13" t="s">
        <v>1</v>
      </c>
      <c r="FT7" s="10" t="s">
        <v>0</v>
      </c>
      <c r="FU7" s="11" t="s">
        <v>1</v>
      </c>
      <c r="FV7" s="12" t="s">
        <v>2</v>
      </c>
      <c r="FW7" s="11" t="s">
        <v>1</v>
      </c>
      <c r="FX7" s="12" t="s">
        <v>9</v>
      </c>
      <c r="FY7" s="12" t="s">
        <v>3</v>
      </c>
      <c r="FZ7" s="13" t="s">
        <v>1</v>
      </c>
      <c r="GA7" s="10" t="s">
        <v>0</v>
      </c>
      <c r="GB7" s="11" t="s">
        <v>1</v>
      </c>
      <c r="GC7" s="12" t="s">
        <v>2</v>
      </c>
      <c r="GD7" s="11" t="s">
        <v>1</v>
      </c>
      <c r="GE7" s="12" t="s">
        <v>9</v>
      </c>
      <c r="GF7" s="12" t="s">
        <v>3</v>
      </c>
      <c r="GG7" s="13" t="s">
        <v>1</v>
      </c>
      <c r="GH7" s="10" t="s">
        <v>0</v>
      </c>
      <c r="GI7" s="11" t="s">
        <v>1</v>
      </c>
      <c r="GJ7" s="12" t="s">
        <v>2</v>
      </c>
      <c r="GK7" s="11" t="s">
        <v>1</v>
      </c>
      <c r="GL7" s="12" t="s">
        <v>9</v>
      </c>
      <c r="GM7" s="12" t="s">
        <v>3</v>
      </c>
      <c r="GN7" s="13" t="s">
        <v>1</v>
      </c>
      <c r="GO7" s="10" t="s">
        <v>0</v>
      </c>
      <c r="GP7" s="11" t="s">
        <v>1</v>
      </c>
      <c r="GQ7" s="12" t="s">
        <v>2</v>
      </c>
      <c r="GR7" s="11" t="s">
        <v>1</v>
      </c>
      <c r="GS7" s="12" t="s">
        <v>9</v>
      </c>
      <c r="GT7" s="12" t="s">
        <v>3</v>
      </c>
      <c r="GU7" s="13" t="s">
        <v>1</v>
      </c>
      <c r="GV7" s="10" t="s">
        <v>0</v>
      </c>
      <c r="GW7" s="11" t="s">
        <v>1</v>
      </c>
      <c r="GX7" s="12" t="s">
        <v>2</v>
      </c>
      <c r="GY7" s="11" t="s">
        <v>1</v>
      </c>
      <c r="GZ7" s="12" t="s">
        <v>9</v>
      </c>
      <c r="HA7" s="12" t="s">
        <v>3</v>
      </c>
      <c r="HB7" s="13" t="s">
        <v>1</v>
      </c>
      <c r="HC7" s="10" t="s">
        <v>0</v>
      </c>
      <c r="HD7" s="11" t="s">
        <v>1</v>
      </c>
      <c r="HE7" s="12" t="s">
        <v>2</v>
      </c>
      <c r="HF7" s="11" t="s">
        <v>1</v>
      </c>
      <c r="HG7" s="12" t="s">
        <v>9</v>
      </c>
      <c r="HH7" s="12" t="s">
        <v>3</v>
      </c>
      <c r="HI7" s="13" t="s">
        <v>1</v>
      </c>
      <c r="HJ7" s="10" t="s">
        <v>0</v>
      </c>
      <c r="HK7" s="11" t="s">
        <v>1</v>
      </c>
      <c r="HL7" s="12" t="s">
        <v>2</v>
      </c>
      <c r="HM7" s="11" t="s">
        <v>1</v>
      </c>
      <c r="HN7" s="12" t="s">
        <v>9</v>
      </c>
      <c r="HO7" s="12" t="s">
        <v>3</v>
      </c>
      <c r="HP7" s="13" t="s">
        <v>1</v>
      </c>
      <c r="HQ7" s="10" t="s">
        <v>0</v>
      </c>
      <c r="HR7" s="11" t="s">
        <v>1</v>
      </c>
      <c r="HS7" s="12" t="s">
        <v>2</v>
      </c>
      <c r="HT7" s="11" t="s">
        <v>1</v>
      </c>
      <c r="HU7" s="12" t="s">
        <v>9</v>
      </c>
      <c r="HV7" s="12" t="s">
        <v>3</v>
      </c>
      <c r="HW7" s="13" t="s">
        <v>1</v>
      </c>
      <c r="HX7" s="10" t="s">
        <v>0</v>
      </c>
      <c r="HY7" s="11" t="s">
        <v>1</v>
      </c>
      <c r="HZ7" s="12" t="s">
        <v>2</v>
      </c>
      <c r="IA7" s="11" t="s">
        <v>1</v>
      </c>
      <c r="IB7" s="12" t="s">
        <v>9</v>
      </c>
      <c r="IC7" s="12" t="s">
        <v>3</v>
      </c>
      <c r="ID7" s="13" t="s">
        <v>1</v>
      </c>
      <c r="IE7" s="10" t="s">
        <v>0</v>
      </c>
      <c r="IF7" s="11" t="s">
        <v>1</v>
      </c>
      <c r="IG7" s="12" t="s">
        <v>2</v>
      </c>
      <c r="IH7" s="11" t="s">
        <v>1</v>
      </c>
      <c r="II7" s="12" t="s">
        <v>9</v>
      </c>
      <c r="IJ7" s="12" t="s">
        <v>3</v>
      </c>
      <c r="IK7" s="13" t="s">
        <v>1</v>
      </c>
      <c r="IL7" s="6" t="s">
        <v>0</v>
      </c>
      <c r="IM7" s="7" t="s">
        <v>1</v>
      </c>
      <c r="IN7" s="8" t="s">
        <v>2</v>
      </c>
      <c r="IO7" s="7" t="s">
        <v>1</v>
      </c>
      <c r="IP7" s="8" t="s">
        <v>9</v>
      </c>
      <c r="IQ7" s="8" t="s">
        <v>3</v>
      </c>
      <c r="IR7" s="9" t="s">
        <v>1</v>
      </c>
      <c r="IS7" s="6" t="s">
        <v>0</v>
      </c>
      <c r="IT7" s="7" t="s">
        <v>1</v>
      </c>
      <c r="IU7" s="8" t="s">
        <v>2</v>
      </c>
      <c r="IV7" s="7" t="s">
        <v>1</v>
      </c>
      <c r="IW7" s="8" t="s">
        <v>9</v>
      </c>
      <c r="IX7" s="8" t="s">
        <v>3</v>
      </c>
      <c r="IY7" s="9" t="s">
        <v>1</v>
      </c>
      <c r="IZ7" s="6" t="s">
        <v>0</v>
      </c>
      <c r="JA7" s="7" t="s">
        <v>1</v>
      </c>
      <c r="JB7" s="8" t="s">
        <v>2</v>
      </c>
      <c r="JC7" s="7" t="s">
        <v>1</v>
      </c>
      <c r="JD7" s="8" t="s">
        <v>9</v>
      </c>
      <c r="JE7" s="8" t="s">
        <v>3</v>
      </c>
      <c r="JF7" s="9" t="s">
        <v>1</v>
      </c>
    </row>
    <row r="8" spans="1:266" x14ac:dyDescent="0.35">
      <c r="A8" s="14" t="s">
        <v>25</v>
      </c>
      <c r="B8" s="53">
        <v>3957228</v>
      </c>
      <c r="C8" s="16">
        <f t="shared" ref="C8:G17" si="0">B8/B$19*100</f>
        <v>12.214730177587375</v>
      </c>
      <c r="D8" s="54">
        <v>3798527</v>
      </c>
      <c r="E8" s="16">
        <f t="shared" si="0"/>
        <v>10.957334516722819</v>
      </c>
      <c r="F8" s="55">
        <v>7755755</v>
      </c>
      <c r="G8" s="16">
        <f t="shared" si="0"/>
        <v>11.564758062942037</v>
      </c>
      <c r="H8" s="22">
        <v>1</v>
      </c>
      <c r="I8" s="16">
        <f t="shared" ref="I8:I15" si="1">H8/H$19*100</f>
        <v>1.1990407673860911E-2</v>
      </c>
      <c r="J8" s="68">
        <v>1</v>
      </c>
      <c r="K8" s="16">
        <f>J8/J$19*100</f>
        <v>1.7636684303350973E-2</v>
      </c>
      <c r="L8" s="68">
        <v>0</v>
      </c>
      <c r="M8" s="68">
        <v>2</v>
      </c>
      <c r="N8" s="19">
        <f t="shared" ref="N8:N17" si="2">M8/M$19*100</f>
        <v>1.417233560090703E-2</v>
      </c>
      <c r="O8" s="22">
        <v>1</v>
      </c>
      <c r="P8" s="16">
        <f t="shared" ref="P8:P15" si="3">O8/O$19*100</f>
        <v>1.2124151309408342E-2</v>
      </c>
      <c r="Q8" s="68">
        <v>1</v>
      </c>
      <c r="R8" s="16">
        <f>Q8/Q$19*100</f>
        <v>1.7822135091783996E-2</v>
      </c>
      <c r="S8" s="68">
        <v>0</v>
      </c>
      <c r="T8" s="68">
        <v>2</v>
      </c>
      <c r="U8" s="19">
        <f t="shared" ref="U8:U17" si="4">T8/T$19*100</f>
        <v>1.4325621373827089E-2</v>
      </c>
      <c r="V8" s="22">
        <v>1</v>
      </c>
      <c r="W8" s="16">
        <f t="shared" ref="W8:W15" si="5">V8/V$19*100</f>
        <v>1.2291052114060964E-2</v>
      </c>
      <c r="X8" s="68">
        <v>1</v>
      </c>
      <c r="Y8" s="16">
        <f>X8/X$19*100</f>
        <v>1.8096272167933407E-2</v>
      </c>
      <c r="Z8" s="68">
        <v>0</v>
      </c>
      <c r="AA8" s="68">
        <v>2</v>
      </c>
      <c r="AB8" s="19">
        <f t="shared" ref="AB8:AB17" si="6">AA8/AA$19*100</f>
        <v>1.4529604068289138E-2</v>
      </c>
      <c r="AC8" s="22">
        <v>1</v>
      </c>
      <c r="AD8" s="16">
        <f t="shared" ref="AD8:AD15" si="7">AC8/AC$19*100</f>
        <v>1.2556504269211453E-2</v>
      </c>
      <c r="AE8" s="68">
        <v>1</v>
      </c>
      <c r="AF8" s="16">
        <f>AE8/AE$19*100</f>
        <v>1.8532246108228317E-2</v>
      </c>
      <c r="AG8" s="68">
        <v>0</v>
      </c>
      <c r="AH8" s="68">
        <v>2</v>
      </c>
      <c r="AI8" s="19">
        <f t="shared" ref="AI8:AI17" si="8">AH8/AH$19*100</f>
        <v>1.4854426619132503E-2</v>
      </c>
      <c r="AJ8" s="22">
        <v>1</v>
      </c>
      <c r="AK8" s="16">
        <f t="shared" ref="AK8:AK15" si="9">AJ8/AJ$19*100</f>
        <v>1.284191601386927E-2</v>
      </c>
      <c r="AL8" s="68">
        <v>1</v>
      </c>
      <c r="AM8" s="16">
        <f>AL8/AL$19*100</f>
        <v>1.8971732119142479E-2</v>
      </c>
      <c r="AN8" s="68">
        <v>0</v>
      </c>
      <c r="AO8" s="68">
        <v>2</v>
      </c>
      <c r="AP8" s="19">
        <f t="shared" ref="AP8:AP17" si="10">AO8/AO$19*100</f>
        <v>1.5202189115232594E-2</v>
      </c>
      <c r="AQ8" s="22">
        <v>1</v>
      </c>
      <c r="AR8" s="16">
        <f t="shared" ref="AR8:AR15" si="11">AQ8/AQ$19*100</f>
        <v>1.3166556945358787E-2</v>
      </c>
      <c r="AS8" s="68">
        <v>1</v>
      </c>
      <c r="AT8" s="16">
        <f>AS8/AS$19*100</f>
        <v>1.9496977968414896E-2</v>
      </c>
      <c r="AU8" s="68">
        <v>0</v>
      </c>
      <c r="AV8" s="68">
        <v>2</v>
      </c>
      <c r="AW8" s="19">
        <f t="shared" ref="AW8:AW17" si="12">AV8/AV$19*100</f>
        <v>1.5600624024960999E-2</v>
      </c>
      <c r="AX8" s="22">
        <v>0</v>
      </c>
      <c r="AY8" s="16">
        <f t="shared" ref="AY8:AY15" si="13">AX8/AX$19*100</f>
        <v>0</v>
      </c>
      <c r="AZ8" s="68">
        <v>1</v>
      </c>
      <c r="BA8" s="16">
        <f>AZ8/AZ$19*100</f>
        <v>2.0108586366378443E-2</v>
      </c>
      <c r="BB8" s="68">
        <v>0</v>
      </c>
      <c r="BC8" s="68">
        <v>1</v>
      </c>
      <c r="BD8" s="19">
        <f t="shared" ref="BD8:BD14" si="14">BC8/BC$19*100</f>
        <v>8.0424642110342622E-3</v>
      </c>
      <c r="BE8" s="22">
        <v>0</v>
      </c>
      <c r="BF8" s="16">
        <f t="shared" ref="BF8:BF15" si="15">BE8/BE$19*100</f>
        <v>0</v>
      </c>
      <c r="BG8" s="68">
        <v>1</v>
      </c>
      <c r="BH8" s="16">
        <f>BG8/BG$19*100</f>
        <v>2.0894274968658588E-2</v>
      </c>
      <c r="BI8" s="68">
        <v>0</v>
      </c>
      <c r="BJ8" s="68">
        <v>1</v>
      </c>
      <c r="BK8" s="19">
        <f t="shared" ref="BK8:BK14" si="16">BJ8/BJ$19*100</f>
        <v>8.3395880243515973E-3</v>
      </c>
      <c r="BL8" s="22">
        <v>0</v>
      </c>
      <c r="BM8" s="16">
        <f t="shared" ref="BM8:BM15" si="17">BL8/BL$19*100</f>
        <v>0</v>
      </c>
      <c r="BN8" s="68">
        <v>1</v>
      </c>
      <c r="BO8" s="16">
        <f>BN8/BN$19*100</f>
        <v>2.134016218523261E-2</v>
      </c>
      <c r="BP8" s="68">
        <v>0</v>
      </c>
      <c r="BQ8" s="68">
        <v>1</v>
      </c>
      <c r="BR8" s="19">
        <f t="shared" ref="BR8:BR17" si="18">BQ8/BQ$19*100</f>
        <v>8.5005100306018364E-3</v>
      </c>
      <c r="BS8" s="22">
        <v>0</v>
      </c>
      <c r="BT8" s="16">
        <f t="shared" ref="BT8:BT15" si="19">BS8/BS$19*100</f>
        <v>0</v>
      </c>
      <c r="BU8" s="68">
        <v>1</v>
      </c>
      <c r="BV8" s="16">
        <f>BU8/BU$19*100</f>
        <v>2.2104332449160033E-2</v>
      </c>
      <c r="BW8" s="68">
        <v>0</v>
      </c>
      <c r="BX8" s="68">
        <v>1</v>
      </c>
      <c r="BY8" s="19">
        <f t="shared" ref="BY8:BY17" si="20">BX8/BX$19*100</f>
        <v>8.7688530340231489E-3</v>
      </c>
      <c r="BZ8" s="22">
        <v>0</v>
      </c>
      <c r="CA8" s="16">
        <f t="shared" ref="CA8:CA15" si="21">BZ8/BZ$19*100</f>
        <v>0</v>
      </c>
      <c r="CB8" s="68">
        <v>1</v>
      </c>
      <c r="CC8" s="16">
        <f>CB8/CB$19*100</f>
        <v>2.2972662531587411E-2</v>
      </c>
      <c r="CD8" s="68">
        <v>0</v>
      </c>
      <c r="CE8" s="68">
        <v>1</v>
      </c>
      <c r="CF8" s="19">
        <f t="shared" ref="CF8:CF17" si="22">CE8/CE$19*100</f>
        <v>9.1033227127901677E-3</v>
      </c>
      <c r="CG8" s="22">
        <v>0</v>
      </c>
      <c r="CH8" s="16">
        <f t="shared" ref="CH8:CH15" si="23">CG8/CG$19*100</f>
        <v>0</v>
      </c>
      <c r="CI8" s="68">
        <v>1</v>
      </c>
      <c r="CJ8" s="16">
        <f>CI8/CI$19*100</f>
        <v>2.3969319271332692E-2</v>
      </c>
      <c r="CK8" s="68">
        <v>0</v>
      </c>
      <c r="CL8" s="68">
        <v>1</v>
      </c>
      <c r="CM8" s="19">
        <f t="shared" ref="CM8:CM17" si="24">CL8/CL$19*100</f>
        <v>9.4589481649640563E-3</v>
      </c>
      <c r="CN8" s="22">
        <v>0</v>
      </c>
      <c r="CO8" s="16">
        <f t="shared" ref="CO8:CO15" si="25">CN8/CN$19*100</f>
        <v>0</v>
      </c>
      <c r="CP8" s="68">
        <v>1</v>
      </c>
      <c r="CQ8" s="16">
        <f>CP8/CP$19*100</f>
        <v>2.5412960609911054E-2</v>
      </c>
      <c r="CR8" s="68">
        <v>0</v>
      </c>
      <c r="CS8" s="68">
        <v>1</v>
      </c>
      <c r="CT8" s="19">
        <f t="shared" ref="CT8:CT17" si="26">CS8/CS$19*100</f>
        <v>9.9383820314052872E-3</v>
      </c>
      <c r="CU8" s="22">
        <v>0</v>
      </c>
      <c r="CV8" s="16">
        <f t="shared" ref="CV8:CV15" si="27">CU8/CU$19*100</f>
        <v>0</v>
      </c>
      <c r="CW8" s="68">
        <v>1</v>
      </c>
      <c r="CX8" s="16">
        <f>CW8/CW$19*100</f>
        <v>2.6961445133459154E-2</v>
      </c>
      <c r="CY8" s="68">
        <v>0</v>
      </c>
      <c r="CZ8" s="68">
        <v>1</v>
      </c>
      <c r="DA8" s="19">
        <f t="shared" ref="DA8:DA17" si="28">CZ8/CZ$19*100</f>
        <v>1.0498687664041995E-2</v>
      </c>
      <c r="DB8" s="22">
        <v>0</v>
      </c>
      <c r="DC8" s="16">
        <f t="shared" ref="DC8:DC15" si="29">DB8/DB$19*100</f>
        <v>0</v>
      </c>
      <c r="DD8" s="68">
        <v>1</v>
      </c>
      <c r="DE8" s="16">
        <f>DD8/DD$19*100</f>
        <v>2.8003360403248391E-2</v>
      </c>
      <c r="DF8" s="68">
        <v>0</v>
      </c>
      <c r="DG8" s="68">
        <v>1</v>
      </c>
      <c r="DH8" s="19">
        <f t="shared" ref="DH8:DH17" si="30">DG8/DG$19*100</f>
        <v>1.0886131069018071E-2</v>
      </c>
      <c r="DI8" s="22">
        <v>0</v>
      </c>
      <c r="DJ8" s="16">
        <f t="shared" ref="DJ8:DJ15" si="31">DI8/DI$19*100</f>
        <v>0</v>
      </c>
      <c r="DK8" s="68">
        <v>1</v>
      </c>
      <c r="DL8" s="16">
        <f>DK8/DK$19*100</f>
        <v>2.8993911278631487E-2</v>
      </c>
      <c r="DM8" s="68">
        <v>0</v>
      </c>
      <c r="DN8" s="68">
        <v>1</v>
      </c>
      <c r="DO8" s="19">
        <f t="shared" ref="DO8:DO17" si="32">DN8/DN$19*100</f>
        <v>1.1266336187471835E-2</v>
      </c>
      <c r="DP8" s="22">
        <v>0</v>
      </c>
      <c r="DQ8" s="16">
        <f t="shared" ref="DQ8:DQ15" si="33">DP8/DP$19*100</f>
        <v>0</v>
      </c>
      <c r="DR8" s="68">
        <v>1</v>
      </c>
      <c r="DS8" s="16">
        <f>DR8/DR$19*100</f>
        <v>3.0303030303030304E-2</v>
      </c>
      <c r="DT8" s="68">
        <v>0</v>
      </c>
      <c r="DU8" s="68">
        <v>1</v>
      </c>
      <c r="DV8" s="19">
        <f t="shared" ref="DV8:DV17" si="34">DU8/DU$19*100</f>
        <v>1.1717834544176237E-2</v>
      </c>
      <c r="DW8" s="57"/>
      <c r="DX8" s="58"/>
      <c r="DY8" s="59"/>
      <c r="DZ8" s="58"/>
      <c r="EA8" s="59"/>
      <c r="EB8" s="59"/>
      <c r="EC8" s="60"/>
      <c r="ED8" s="57"/>
      <c r="EE8" s="58"/>
      <c r="EF8" s="59"/>
      <c r="EG8" s="58"/>
      <c r="EH8" s="59"/>
      <c r="EI8" s="59"/>
      <c r="EJ8" s="60"/>
      <c r="EK8" s="57"/>
      <c r="EL8" s="58"/>
      <c r="EM8" s="59"/>
      <c r="EN8" s="58"/>
      <c r="EO8" s="59"/>
      <c r="EP8" s="59"/>
      <c r="EQ8" s="60"/>
      <c r="ER8" s="57"/>
      <c r="ES8" s="58"/>
      <c r="ET8" s="59"/>
      <c r="EU8" s="58"/>
      <c r="EV8" s="59"/>
      <c r="EW8" s="59"/>
      <c r="EX8" s="60"/>
      <c r="EY8" s="57"/>
      <c r="EZ8" s="58"/>
      <c r="FA8" s="59"/>
      <c r="FB8" s="58"/>
      <c r="FC8" s="59"/>
      <c r="FD8" s="59"/>
      <c r="FE8" s="60"/>
      <c r="FF8" s="57"/>
      <c r="FG8" s="58"/>
      <c r="FH8" s="59"/>
      <c r="FI8" s="58"/>
      <c r="FJ8" s="59"/>
      <c r="FK8" s="59"/>
      <c r="FL8" s="60"/>
      <c r="FM8" s="57"/>
      <c r="FN8" s="58"/>
      <c r="FO8" s="59"/>
      <c r="FP8" s="58"/>
      <c r="FQ8" s="59"/>
      <c r="FR8" s="59"/>
      <c r="FS8" s="60"/>
      <c r="FT8" s="57"/>
      <c r="FU8" s="58"/>
      <c r="FV8" s="59"/>
      <c r="FW8" s="58"/>
      <c r="FX8" s="59"/>
      <c r="FY8" s="59"/>
      <c r="FZ8" s="60"/>
      <c r="GA8" s="57"/>
      <c r="GB8" s="58"/>
      <c r="GC8" s="59"/>
      <c r="GD8" s="58"/>
      <c r="GE8" s="59"/>
      <c r="GF8" s="59"/>
      <c r="GG8" s="60"/>
      <c r="GH8" s="57"/>
      <c r="GI8" s="58"/>
      <c r="GJ8" s="59"/>
      <c r="GK8" s="58"/>
      <c r="GL8" s="59"/>
      <c r="GM8" s="59"/>
      <c r="GN8" s="60"/>
      <c r="GO8" s="57"/>
      <c r="GP8" s="58"/>
      <c r="GQ8" s="59"/>
      <c r="GR8" s="58"/>
      <c r="GS8" s="59"/>
      <c r="GT8" s="59"/>
      <c r="GU8" s="60"/>
      <c r="GV8" s="57"/>
      <c r="GW8" s="58"/>
      <c r="GX8" s="59"/>
      <c r="GY8" s="58"/>
      <c r="GZ8" s="59"/>
      <c r="HA8" s="59"/>
      <c r="HB8" s="60"/>
      <c r="HC8" s="57"/>
      <c r="HD8" s="58"/>
      <c r="HE8" s="59"/>
      <c r="HF8" s="58"/>
      <c r="HG8" s="59"/>
      <c r="HH8" s="59"/>
      <c r="HI8" s="60"/>
      <c r="HJ8" s="57"/>
      <c r="HK8" s="58"/>
      <c r="HL8" s="59"/>
      <c r="HM8" s="58"/>
      <c r="HN8" s="59"/>
      <c r="HO8" s="59"/>
      <c r="HP8" s="60"/>
      <c r="HQ8" s="57"/>
      <c r="HR8" s="58"/>
      <c r="HS8" s="59"/>
      <c r="HT8" s="58"/>
      <c r="HU8" s="59"/>
      <c r="HV8" s="59"/>
      <c r="HW8" s="60"/>
      <c r="HX8" s="57"/>
      <c r="HY8" s="58"/>
      <c r="HZ8" s="59"/>
      <c r="IA8" s="58"/>
      <c r="IB8" s="59"/>
      <c r="IC8" s="59"/>
      <c r="ID8" s="60"/>
      <c r="IE8" s="57"/>
      <c r="IF8" s="58"/>
      <c r="IG8" s="59"/>
      <c r="IH8" s="58"/>
      <c r="II8" s="59"/>
      <c r="IJ8" s="59"/>
      <c r="IK8" s="60"/>
      <c r="IL8" s="61"/>
      <c r="IM8" s="62"/>
      <c r="IN8" s="63"/>
      <c r="IO8" s="62"/>
      <c r="IP8" s="63"/>
      <c r="IQ8" s="63"/>
      <c r="IR8" s="64"/>
      <c r="IS8" s="61"/>
      <c r="IT8" s="62"/>
      <c r="IU8" s="63"/>
      <c r="IV8" s="62"/>
      <c r="IW8" s="63"/>
      <c r="IX8" s="63"/>
      <c r="IY8" s="64"/>
      <c r="IZ8" s="61"/>
      <c r="JA8" s="62"/>
      <c r="JB8" s="63"/>
      <c r="JC8" s="62"/>
      <c r="JD8" s="63"/>
      <c r="JE8" s="63"/>
      <c r="JF8" s="67"/>
    </row>
    <row r="9" spans="1:266" x14ac:dyDescent="0.35">
      <c r="A9" s="27" t="s">
        <v>17</v>
      </c>
      <c r="B9" s="56">
        <v>4266196</v>
      </c>
      <c r="C9" s="16">
        <f t="shared" si="0"/>
        <v>13.1684181514693</v>
      </c>
      <c r="D9" s="55">
        <v>4062792</v>
      </c>
      <c r="E9" s="16">
        <f t="shared" si="0"/>
        <v>11.719640538520677</v>
      </c>
      <c r="F9" s="55">
        <v>8328988</v>
      </c>
      <c r="G9" s="19">
        <f t="shared" si="0"/>
        <v>12.419517007583075</v>
      </c>
      <c r="H9" s="22">
        <v>1</v>
      </c>
      <c r="I9" s="16">
        <f t="shared" si="1"/>
        <v>1.1990407673860911E-2</v>
      </c>
      <c r="J9" s="17">
        <v>2</v>
      </c>
      <c r="K9" s="16">
        <f t="shared" ref="K9:K17" si="35">J9/J$19*100</f>
        <v>3.5273368606701945E-2</v>
      </c>
      <c r="L9" s="18">
        <v>0</v>
      </c>
      <c r="M9" s="17">
        <v>3</v>
      </c>
      <c r="N9" s="19">
        <f t="shared" si="2"/>
        <v>2.1258503401360544E-2</v>
      </c>
      <c r="O9" s="22">
        <v>1</v>
      </c>
      <c r="P9" s="16">
        <f t="shared" si="3"/>
        <v>1.2124151309408342E-2</v>
      </c>
      <c r="Q9" s="17">
        <v>2</v>
      </c>
      <c r="R9" s="16">
        <f t="shared" ref="R9:R17" si="36">Q9/Q$19*100</f>
        <v>3.5644270183567993E-2</v>
      </c>
      <c r="S9" s="18">
        <v>0</v>
      </c>
      <c r="T9" s="17">
        <v>3</v>
      </c>
      <c r="U9" s="19">
        <f t="shared" si="4"/>
        <v>2.1488432060740636E-2</v>
      </c>
      <c r="V9" s="22">
        <v>1</v>
      </c>
      <c r="W9" s="16">
        <f t="shared" si="5"/>
        <v>1.2291052114060964E-2</v>
      </c>
      <c r="X9" s="17">
        <v>2</v>
      </c>
      <c r="Y9" s="16">
        <f t="shared" ref="Y9:Y17" si="37">X9/X$19*100</f>
        <v>3.6192544335866814E-2</v>
      </c>
      <c r="Z9" s="18">
        <v>0</v>
      </c>
      <c r="AA9" s="17">
        <v>3</v>
      </c>
      <c r="AB9" s="19">
        <f t="shared" si="6"/>
        <v>2.179440610243371E-2</v>
      </c>
      <c r="AC9" s="22">
        <v>1</v>
      </c>
      <c r="AD9" s="16">
        <f t="shared" si="7"/>
        <v>1.2556504269211453E-2</v>
      </c>
      <c r="AE9" s="17">
        <v>2</v>
      </c>
      <c r="AF9" s="16">
        <f t="shared" ref="AF9:AF17" si="38">AE9/AE$19*100</f>
        <v>3.7064492216456635E-2</v>
      </c>
      <c r="AG9" s="18">
        <v>0</v>
      </c>
      <c r="AH9" s="17">
        <v>3</v>
      </c>
      <c r="AI9" s="19">
        <f t="shared" si="8"/>
        <v>2.2281639928698752E-2</v>
      </c>
      <c r="AJ9" s="22">
        <v>1</v>
      </c>
      <c r="AK9" s="16">
        <f t="shared" si="9"/>
        <v>1.284191601386927E-2</v>
      </c>
      <c r="AL9" s="17">
        <v>2</v>
      </c>
      <c r="AM9" s="16">
        <f t="shared" ref="AM9:AM17" si="39">AL9/AL$19*100</f>
        <v>3.7943464238284957E-2</v>
      </c>
      <c r="AN9" s="18">
        <v>0</v>
      </c>
      <c r="AO9" s="17">
        <v>3</v>
      </c>
      <c r="AP9" s="19">
        <f t="shared" si="10"/>
        <v>2.2803283672848892E-2</v>
      </c>
      <c r="AQ9" s="22">
        <v>1</v>
      </c>
      <c r="AR9" s="16">
        <f t="shared" si="11"/>
        <v>1.3166556945358787E-2</v>
      </c>
      <c r="AS9" s="17">
        <v>2</v>
      </c>
      <c r="AT9" s="16">
        <f t="shared" ref="AT9:AT17" si="40">AS9/AS$19*100</f>
        <v>3.8993955936829791E-2</v>
      </c>
      <c r="AU9" s="18">
        <v>0</v>
      </c>
      <c r="AV9" s="17">
        <v>3</v>
      </c>
      <c r="AW9" s="19">
        <f t="shared" si="12"/>
        <v>2.3400936037441498E-2</v>
      </c>
      <c r="AX9" s="22">
        <v>1</v>
      </c>
      <c r="AY9" s="16">
        <f t="shared" si="13"/>
        <v>1.3574046423238766E-2</v>
      </c>
      <c r="AZ9" s="17">
        <v>2</v>
      </c>
      <c r="BA9" s="16">
        <f t="shared" ref="BA9:BA17" si="41">AZ9/AZ$19*100</f>
        <v>4.0217172732756885E-2</v>
      </c>
      <c r="BB9" s="18">
        <v>0</v>
      </c>
      <c r="BC9" s="17">
        <v>3</v>
      </c>
      <c r="BD9" s="19">
        <f t="shared" si="14"/>
        <v>2.4127392633102783E-2</v>
      </c>
      <c r="BE9" s="22">
        <v>1</v>
      </c>
      <c r="BF9" s="16">
        <f t="shared" si="15"/>
        <v>1.4056789429294348E-2</v>
      </c>
      <c r="BG9" s="17">
        <v>2</v>
      </c>
      <c r="BH9" s="16">
        <f t="shared" ref="BH9:BH17" si="42">BG9/BG$19*100</f>
        <v>4.1788549937317176E-2</v>
      </c>
      <c r="BI9" s="18">
        <v>0</v>
      </c>
      <c r="BJ9" s="17">
        <v>3</v>
      </c>
      <c r="BK9" s="19">
        <f t="shared" si="16"/>
        <v>2.501876407305479E-2</v>
      </c>
      <c r="BL9" s="22">
        <v>1</v>
      </c>
      <c r="BM9" s="16">
        <f t="shared" si="17"/>
        <v>1.4308198597796537E-2</v>
      </c>
      <c r="BN9" s="17">
        <v>2</v>
      </c>
      <c r="BO9" s="16">
        <f t="shared" ref="BO9:BO17" si="43">BN9/BN$19*100</f>
        <v>4.268032437046522E-2</v>
      </c>
      <c r="BP9" s="18">
        <v>0</v>
      </c>
      <c r="BQ9" s="17">
        <v>3</v>
      </c>
      <c r="BR9" s="19">
        <f t="shared" si="18"/>
        <v>2.5501530091805509E-2</v>
      </c>
      <c r="BS9" s="22">
        <v>0</v>
      </c>
      <c r="BT9" s="16">
        <f t="shared" si="19"/>
        <v>0</v>
      </c>
      <c r="BU9" s="17">
        <v>2</v>
      </c>
      <c r="BV9" s="16">
        <f t="shared" ref="BV9:BV17" si="44">BU9/BU$19*100</f>
        <v>4.4208664898320066E-2</v>
      </c>
      <c r="BW9" s="18">
        <v>0</v>
      </c>
      <c r="BX9" s="17">
        <v>2</v>
      </c>
      <c r="BY9" s="19">
        <f t="shared" si="20"/>
        <v>1.7537706068046298E-2</v>
      </c>
      <c r="BZ9" s="22">
        <v>0</v>
      </c>
      <c r="CA9" s="16">
        <f t="shared" si="21"/>
        <v>0</v>
      </c>
      <c r="CB9" s="17">
        <v>2</v>
      </c>
      <c r="CC9" s="16">
        <f t="shared" ref="CC9:CC17" si="45">CB9/CB$19*100</f>
        <v>4.5945325063174822E-2</v>
      </c>
      <c r="CD9" s="18">
        <v>0</v>
      </c>
      <c r="CE9" s="17">
        <v>2</v>
      </c>
      <c r="CF9" s="19">
        <f t="shared" si="22"/>
        <v>1.8206645425580335E-2</v>
      </c>
      <c r="CG9" s="22">
        <v>0</v>
      </c>
      <c r="CH9" s="16">
        <f t="shared" si="23"/>
        <v>0</v>
      </c>
      <c r="CI9" s="17">
        <v>2</v>
      </c>
      <c r="CJ9" s="16">
        <f t="shared" ref="CJ9:CJ17" si="46">CI9/CI$19*100</f>
        <v>4.7938638542665384E-2</v>
      </c>
      <c r="CK9" s="18">
        <v>0</v>
      </c>
      <c r="CL9" s="17">
        <v>2</v>
      </c>
      <c r="CM9" s="19">
        <f t="shared" si="24"/>
        <v>1.8917896329928113E-2</v>
      </c>
      <c r="CN9" s="22">
        <v>0</v>
      </c>
      <c r="CO9" s="16">
        <f t="shared" si="25"/>
        <v>0</v>
      </c>
      <c r="CP9" s="17">
        <v>2</v>
      </c>
      <c r="CQ9" s="16">
        <f t="shared" ref="CQ9:CQ17" si="47">CP9/CP$19*100</f>
        <v>5.0825921219822108E-2</v>
      </c>
      <c r="CR9" s="18">
        <v>0</v>
      </c>
      <c r="CS9" s="17">
        <v>2</v>
      </c>
      <c r="CT9" s="19">
        <f t="shared" si="26"/>
        <v>1.9876764062810574E-2</v>
      </c>
      <c r="CU9" s="22">
        <v>0</v>
      </c>
      <c r="CV9" s="16">
        <f t="shared" si="27"/>
        <v>0</v>
      </c>
      <c r="CW9" s="17">
        <v>2</v>
      </c>
      <c r="CX9" s="16">
        <f t="shared" ref="CX9:CX17" si="48">CW9/CW$19*100</f>
        <v>5.3922890266918308E-2</v>
      </c>
      <c r="CY9" s="18">
        <v>0</v>
      </c>
      <c r="CZ9" s="17">
        <v>2</v>
      </c>
      <c r="DA9" s="19">
        <f t="shared" si="28"/>
        <v>2.0997375328083989E-2</v>
      </c>
      <c r="DB9" s="22">
        <v>0</v>
      </c>
      <c r="DC9" s="16">
        <f t="shared" si="29"/>
        <v>0</v>
      </c>
      <c r="DD9" s="17">
        <v>1</v>
      </c>
      <c r="DE9" s="16">
        <f t="shared" ref="DE9:DE17" si="49">DD9/DD$19*100</f>
        <v>2.8003360403248391E-2</v>
      </c>
      <c r="DF9" s="18">
        <v>0</v>
      </c>
      <c r="DG9" s="17">
        <v>1</v>
      </c>
      <c r="DH9" s="19">
        <f t="shared" si="30"/>
        <v>1.0886131069018071E-2</v>
      </c>
      <c r="DI9" s="22">
        <v>0</v>
      </c>
      <c r="DJ9" s="16">
        <f t="shared" si="31"/>
        <v>0</v>
      </c>
      <c r="DK9" s="17">
        <v>1</v>
      </c>
      <c r="DL9" s="16">
        <f t="shared" ref="DL9:DL17" si="50">DK9/DK$19*100</f>
        <v>2.8993911278631487E-2</v>
      </c>
      <c r="DM9" s="18">
        <v>0</v>
      </c>
      <c r="DN9" s="17">
        <v>1</v>
      </c>
      <c r="DO9" s="19">
        <f t="shared" si="32"/>
        <v>1.1266336187471835E-2</v>
      </c>
      <c r="DP9" s="22">
        <v>0</v>
      </c>
      <c r="DQ9" s="16">
        <f t="shared" si="33"/>
        <v>0</v>
      </c>
      <c r="DR9" s="17">
        <v>1</v>
      </c>
      <c r="DS9" s="16">
        <f t="shared" ref="DS9:DS17" si="51">DR9/DR$19*100</f>
        <v>3.0303030303030304E-2</v>
      </c>
      <c r="DT9" s="18">
        <v>0</v>
      </c>
      <c r="DU9" s="17">
        <v>1</v>
      </c>
      <c r="DV9" s="19">
        <f t="shared" si="34"/>
        <v>1.1717834544176237E-2</v>
      </c>
      <c r="DW9" s="15">
        <v>0</v>
      </c>
      <c r="DX9" s="16">
        <f t="shared" ref="DX9:DX15" si="52">DW9/DW$19*100</f>
        <v>0</v>
      </c>
      <c r="DY9" s="17">
        <v>1</v>
      </c>
      <c r="DZ9" s="16">
        <f t="shared" ref="DZ9:DZ17" si="53">DY9/DY$19*100</f>
        <v>3.2478077297823968E-2</v>
      </c>
      <c r="EA9" s="18">
        <v>0</v>
      </c>
      <c r="EB9" s="17">
        <v>1</v>
      </c>
      <c r="EC9" s="19">
        <f t="shared" ref="EC9:EC17" si="54">EB9/EB$19*100</f>
        <v>1.2528188423953897E-2</v>
      </c>
      <c r="ED9" s="15">
        <v>0</v>
      </c>
      <c r="EE9" s="16">
        <f t="shared" ref="EE9:EE15" si="55">ED9/ED$19*100</f>
        <v>0</v>
      </c>
      <c r="EF9" s="17">
        <v>1</v>
      </c>
      <c r="EG9" s="16">
        <f t="shared" ref="EG9:EG17" si="56">EF9/EF$19*100</f>
        <v>3.4153005464480878E-2</v>
      </c>
      <c r="EH9" s="18">
        <v>0</v>
      </c>
      <c r="EI9" s="17">
        <v>1</v>
      </c>
      <c r="EJ9" s="19">
        <f t="shared" ref="EJ9:EJ17" si="57">EI9/EI$19*100</f>
        <v>1.3208294809140139E-2</v>
      </c>
      <c r="EK9" s="15">
        <v>0</v>
      </c>
      <c r="EL9" s="16">
        <f t="shared" ref="EL9:EL15" si="58">EK9/EK$19*100</f>
        <v>0</v>
      </c>
      <c r="EM9" s="17">
        <v>1</v>
      </c>
      <c r="EN9" s="16">
        <f t="shared" ref="EN9:EN17" si="59">EM9/EM$19*100</f>
        <v>3.6805299963194697E-2</v>
      </c>
      <c r="EO9" s="18">
        <v>0</v>
      </c>
      <c r="EP9" s="17">
        <v>1</v>
      </c>
      <c r="EQ9" s="19">
        <f t="shared" ref="EQ9:EQ17" si="60">EP9/EP$19*100</f>
        <v>1.4218683349921797E-2</v>
      </c>
      <c r="ER9" s="15">
        <v>0</v>
      </c>
      <c r="ES9" s="16">
        <f t="shared" ref="ES9:ES15" si="61">ER9/ER$19*100</f>
        <v>0</v>
      </c>
      <c r="ET9" s="17">
        <v>1</v>
      </c>
      <c r="EU9" s="16">
        <f t="shared" ref="EU9:EU17" si="62">ET9/ET$19*100</f>
        <v>4.0355125100887811E-2</v>
      </c>
      <c r="EV9" s="18">
        <v>0</v>
      </c>
      <c r="EW9" s="17">
        <v>1</v>
      </c>
      <c r="EX9" s="19">
        <f t="shared" ref="EX9:EX17" si="63">EW9/EW$19*100</f>
        <v>1.5535187199005747E-2</v>
      </c>
      <c r="EY9" s="15">
        <v>0</v>
      </c>
      <c r="EZ9" s="16">
        <f t="shared" ref="EZ9:EZ15" si="64">EY9/EY$19*100</f>
        <v>0</v>
      </c>
      <c r="FA9" s="17">
        <v>1</v>
      </c>
      <c r="FB9" s="16">
        <f t="shared" ref="FB9:FB17" si="65">FA9/FA$19*100</f>
        <v>4.4682752457551385E-2</v>
      </c>
      <c r="FC9" s="18">
        <v>0</v>
      </c>
      <c r="FD9" s="17">
        <v>1</v>
      </c>
      <c r="FE9" s="19">
        <f t="shared" ref="FE9:FE17" si="66">FD9/FD$19*100</f>
        <v>1.7135023989033587E-2</v>
      </c>
      <c r="FF9" s="15">
        <v>0</v>
      </c>
      <c r="FG9" s="16">
        <f t="shared" ref="FG9:FG15" si="67">FF9/FF$19*100</f>
        <v>0</v>
      </c>
      <c r="FH9" s="17">
        <v>1</v>
      </c>
      <c r="FI9" s="16">
        <f t="shared" ref="FI9:FI17" si="68">FH9/FH$19*100</f>
        <v>4.7460844803037493E-2</v>
      </c>
      <c r="FJ9" s="18">
        <v>0</v>
      </c>
      <c r="FK9" s="17">
        <v>1</v>
      </c>
      <c r="FL9" s="19">
        <f t="shared" ref="FL9:FL17" si="69">FK9/FK$19*100</f>
        <v>1.824817518248175E-2</v>
      </c>
      <c r="FM9" s="15">
        <v>0</v>
      </c>
      <c r="FN9" s="16">
        <f t="shared" ref="FN9:FN15" si="70">FM9/FM$19*100</f>
        <v>0</v>
      </c>
      <c r="FO9" s="17">
        <v>1</v>
      </c>
      <c r="FP9" s="16">
        <f t="shared" ref="FP9:FP17" si="71">FO9/FO$19*100</f>
        <v>5.1652892561983473E-2</v>
      </c>
      <c r="FQ9" s="18">
        <v>0</v>
      </c>
      <c r="FR9" s="17">
        <v>1</v>
      </c>
      <c r="FS9" s="19">
        <f t="shared" ref="FS9:FS17" si="72">FR9/FR$19*100</f>
        <v>1.9833399444664817E-2</v>
      </c>
      <c r="FT9" s="15">
        <v>0</v>
      </c>
      <c r="FU9" s="16">
        <f t="shared" ref="FU9:FU15" si="73">FT9/FT$19*100</f>
        <v>0</v>
      </c>
      <c r="FV9" s="17">
        <v>1</v>
      </c>
      <c r="FW9" s="16">
        <f t="shared" ref="FW9:FW17" si="74">FV9/FV$19*100</f>
        <v>5.9066745422327233E-2</v>
      </c>
      <c r="FX9" s="18">
        <v>0</v>
      </c>
      <c r="FY9" s="17">
        <v>1</v>
      </c>
      <c r="FZ9" s="19">
        <f t="shared" ref="FZ9:FZ17" si="75">FY9/FY$19*100</f>
        <v>2.2446689113355782E-2</v>
      </c>
      <c r="GA9" s="15">
        <v>0</v>
      </c>
      <c r="GB9" s="16">
        <f t="shared" ref="GB9:GB16" si="76">GA9/GA$19*100</f>
        <v>0</v>
      </c>
      <c r="GC9" s="17">
        <v>1</v>
      </c>
      <c r="GD9" s="16">
        <f t="shared" ref="GD9:GD17" si="77">GC9/GC$19*100</f>
        <v>6.5703022339027597E-2</v>
      </c>
      <c r="GE9" s="18">
        <v>0</v>
      </c>
      <c r="GF9" s="17">
        <v>1</v>
      </c>
      <c r="GG9" s="19">
        <f t="shared" ref="GG9:GG17" si="78">GF9/GF$19*100</f>
        <v>2.5106703489831784E-2</v>
      </c>
      <c r="GH9" s="15">
        <v>0</v>
      </c>
      <c r="GI9" s="16">
        <f t="shared" ref="GI9:GI17" si="79">GH9/GH$19*100</f>
        <v>0</v>
      </c>
      <c r="GJ9" s="17">
        <v>1</v>
      </c>
      <c r="GK9" s="16">
        <f t="shared" ref="GK9:GK17" si="80">GJ9/GJ$19*100</f>
        <v>7.4239049740163321E-2</v>
      </c>
      <c r="GL9" s="18">
        <v>0</v>
      </c>
      <c r="GM9" s="17">
        <v>1</v>
      </c>
      <c r="GN9" s="19">
        <f t="shared" ref="GN9:GN17" si="81">GM9/GM$19*100</f>
        <v>2.8768699654775604E-2</v>
      </c>
      <c r="GO9" s="15">
        <v>0</v>
      </c>
      <c r="GP9" s="16">
        <f t="shared" ref="GP9:GP17" si="82">GO9/GO$19*100</f>
        <v>0</v>
      </c>
      <c r="GQ9" s="17">
        <v>1</v>
      </c>
      <c r="GR9" s="16">
        <f t="shared" ref="GR9:GR17" si="83">GQ9/GQ$19*100</f>
        <v>8.4961767204757857E-2</v>
      </c>
      <c r="GS9" s="18">
        <v>0</v>
      </c>
      <c r="GT9" s="17">
        <v>1</v>
      </c>
      <c r="GU9" s="19">
        <f t="shared" ref="GU9:GU17" si="84">GT9/GT$19*100</f>
        <v>3.3489618218352307E-2</v>
      </c>
      <c r="GV9" s="15">
        <v>0</v>
      </c>
      <c r="GW9" s="16">
        <f t="shared" ref="GW9:GW17" si="85">GV9/GV$19*100</f>
        <v>0</v>
      </c>
      <c r="GX9" s="17">
        <v>1</v>
      </c>
      <c r="GY9" s="16">
        <f t="shared" ref="GY9:GY17" si="86">GX9/GX$19*100</f>
        <v>9.765625E-2</v>
      </c>
      <c r="GZ9" s="18">
        <v>0</v>
      </c>
      <c r="HA9" s="17">
        <v>1</v>
      </c>
      <c r="HB9" s="19">
        <f t="shared" ref="HB9:HB17" si="87">HA9/HA$19*100</f>
        <v>3.8744672607516469E-2</v>
      </c>
      <c r="HC9" s="15">
        <v>0</v>
      </c>
      <c r="HD9" s="16">
        <f t="shared" ref="HD9:HD17" si="88">HC9/HC$19*100</f>
        <v>0</v>
      </c>
      <c r="HE9" s="17">
        <v>1</v>
      </c>
      <c r="HF9" s="16">
        <f t="shared" ref="HF9:HF17" si="89">HE9/HE$19*100</f>
        <v>0.10869565217391304</v>
      </c>
      <c r="HG9" s="18">
        <v>0</v>
      </c>
      <c r="HH9" s="17">
        <v>1</v>
      </c>
      <c r="HI9" s="19">
        <f t="shared" ref="HI9:HI17" si="90">HH9/HH$19*100</f>
        <v>4.3649061545176775E-2</v>
      </c>
      <c r="HJ9" s="15">
        <v>0</v>
      </c>
      <c r="HK9" s="16">
        <f t="shared" ref="HK9:HK17" si="91">HJ9/HJ$19*100</f>
        <v>0</v>
      </c>
      <c r="HL9" s="17">
        <v>1</v>
      </c>
      <c r="HM9" s="16">
        <f t="shared" ref="HM9:HM17" si="92">HL9/HL$19*100</f>
        <v>0.12468827930174563</v>
      </c>
      <c r="HN9" s="18">
        <v>0</v>
      </c>
      <c r="HO9" s="17">
        <v>1</v>
      </c>
      <c r="HP9" s="19">
        <f t="shared" ref="HP9:HP17" si="93">HO9/HO$19*100</f>
        <v>5.0658561296859174E-2</v>
      </c>
      <c r="HQ9" s="15">
        <v>0</v>
      </c>
      <c r="HR9" s="16">
        <f t="shared" ref="HR9:HR17" si="94">HQ9/HQ$19*100</f>
        <v>0</v>
      </c>
      <c r="HS9" s="17">
        <v>1</v>
      </c>
      <c r="HT9" s="16">
        <f t="shared" ref="HT9:HT17" si="95">HS9/HS$19*100</f>
        <v>0.14814814814814814</v>
      </c>
      <c r="HU9" s="18">
        <v>0</v>
      </c>
      <c r="HV9" s="17">
        <v>1</v>
      </c>
      <c r="HW9" s="19">
        <f t="shared" ref="HW9:HW17" si="96">HV9/HV$19*100</f>
        <v>5.9594755661501783E-2</v>
      </c>
      <c r="HX9" s="15">
        <v>0</v>
      </c>
      <c r="HY9" s="16">
        <f t="shared" ref="HY9:HY17" si="97">HX9/HX$19*100</f>
        <v>0</v>
      </c>
      <c r="HZ9" s="17">
        <v>1</v>
      </c>
      <c r="IA9" s="16">
        <f t="shared" ref="IA9:IA17" si="98">HZ9/HZ$19*100</f>
        <v>0.18050541516245489</v>
      </c>
      <c r="IB9" s="18">
        <v>0</v>
      </c>
      <c r="IC9" s="17">
        <v>1</v>
      </c>
      <c r="ID9" s="19">
        <f t="shared" ref="ID9:ID17" si="99">IC9/IC$19*100</f>
        <v>7.2833211944646759E-2</v>
      </c>
      <c r="IE9" s="15">
        <v>0</v>
      </c>
      <c r="IF9" s="16">
        <f t="shared" ref="IF9:IF17" si="100">IE9/IE$19*100</f>
        <v>0</v>
      </c>
      <c r="IG9" s="17">
        <v>0</v>
      </c>
      <c r="IH9" s="16">
        <f t="shared" ref="IH9:IH17" si="101">IG9/IG$19*100</f>
        <v>0</v>
      </c>
      <c r="II9" s="18">
        <v>0</v>
      </c>
      <c r="IJ9" s="17">
        <v>0</v>
      </c>
      <c r="IK9" s="19">
        <f t="shared" ref="IK9:IK17" si="102">IJ9/IJ$19*100</f>
        <v>0</v>
      </c>
      <c r="IL9" s="15">
        <v>0</v>
      </c>
      <c r="IM9" s="16">
        <f t="shared" ref="IM9:IM17" si="103">IL9/IL$19*100</f>
        <v>0</v>
      </c>
      <c r="IN9" s="17">
        <v>0</v>
      </c>
      <c r="IO9" s="16">
        <f t="shared" ref="IO9:IO17" si="104">IN9/IN$19*100</f>
        <v>0</v>
      </c>
      <c r="IP9" s="18">
        <v>0</v>
      </c>
      <c r="IQ9" s="17">
        <v>0</v>
      </c>
      <c r="IR9" s="19">
        <f t="shared" ref="IR9:IR17" si="105">IQ9/IQ$19*100</f>
        <v>0</v>
      </c>
      <c r="IS9" s="15">
        <v>0</v>
      </c>
      <c r="IT9" s="16">
        <f t="shared" ref="IT9:IT17" si="106">IS9/IS$19*100</f>
        <v>0</v>
      </c>
      <c r="IU9" s="17">
        <v>0</v>
      </c>
      <c r="IV9" s="16">
        <f t="shared" ref="IV9:IV17" si="107">IU9/IU$19*100</f>
        <v>0</v>
      </c>
      <c r="IW9" s="18">
        <v>0</v>
      </c>
      <c r="IX9" s="17">
        <v>0</v>
      </c>
      <c r="IY9" s="19">
        <f t="shared" ref="IY9:IY17" si="108">IX9/IX$19*100</f>
        <v>0</v>
      </c>
      <c r="IZ9" s="15"/>
      <c r="JA9" s="16"/>
      <c r="JB9" s="17"/>
      <c r="JC9" s="16"/>
      <c r="JD9" s="18"/>
      <c r="JE9" s="4">
        <v>0</v>
      </c>
      <c r="JF9" s="19">
        <v>0</v>
      </c>
    </row>
    <row r="10" spans="1:266" x14ac:dyDescent="0.35">
      <c r="A10" s="14" t="s">
        <v>10</v>
      </c>
      <c r="B10" s="56">
        <v>3737191</v>
      </c>
      <c r="C10" s="16">
        <f t="shared" si="0"/>
        <v>11.535544499105924</v>
      </c>
      <c r="D10" s="55">
        <v>3733717</v>
      </c>
      <c r="E10" s="16">
        <f t="shared" si="0"/>
        <v>10.77038182426366</v>
      </c>
      <c r="F10" s="55">
        <v>7470908</v>
      </c>
      <c r="G10" s="19">
        <f t="shared" si="0"/>
        <v>11.14001712670116</v>
      </c>
      <c r="H10" s="15">
        <v>10</v>
      </c>
      <c r="I10" s="16">
        <f t="shared" si="1"/>
        <v>0.1199040767386091</v>
      </c>
      <c r="J10" s="17">
        <v>6</v>
      </c>
      <c r="K10" s="16">
        <f t="shared" si="35"/>
        <v>0.10582010582010583</v>
      </c>
      <c r="L10" s="18">
        <v>0</v>
      </c>
      <c r="M10" s="17">
        <v>16</v>
      </c>
      <c r="N10" s="19">
        <f t="shared" si="2"/>
        <v>0.11337868480725624</v>
      </c>
      <c r="O10" s="15">
        <v>10</v>
      </c>
      <c r="P10" s="16">
        <f t="shared" si="3"/>
        <v>0.12124151309408343</v>
      </c>
      <c r="Q10" s="17">
        <v>6</v>
      </c>
      <c r="R10" s="16">
        <f t="shared" si="36"/>
        <v>0.10693281055070397</v>
      </c>
      <c r="S10" s="18">
        <v>0</v>
      </c>
      <c r="T10" s="17">
        <v>16</v>
      </c>
      <c r="U10" s="19">
        <f t="shared" si="4"/>
        <v>0.11460497099061671</v>
      </c>
      <c r="V10" s="15">
        <v>10</v>
      </c>
      <c r="W10" s="16">
        <f t="shared" si="5"/>
        <v>0.12291052114060963</v>
      </c>
      <c r="X10" s="17">
        <v>6</v>
      </c>
      <c r="Y10" s="16">
        <f t="shared" si="37"/>
        <v>0.10857763300760044</v>
      </c>
      <c r="Z10" s="18">
        <v>0</v>
      </c>
      <c r="AA10" s="17">
        <v>16</v>
      </c>
      <c r="AB10" s="19">
        <f t="shared" si="6"/>
        <v>0.1162368325463131</v>
      </c>
      <c r="AC10" s="15">
        <v>10</v>
      </c>
      <c r="AD10" s="16">
        <f t="shared" si="7"/>
        <v>0.12556504269211452</v>
      </c>
      <c r="AE10" s="17">
        <v>6</v>
      </c>
      <c r="AF10" s="16">
        <f t="shared" si="38"/>
        <v>0.1111934766493699</v>
      </c>
      <c r="AG10" s="18">
        <v>0</v>
      </c>
      <c r="AH10" s="17">
        <v>16</v>
      </c>
      <c r="AI10" s="19">
        <f t="shared" si="8"/>
        <v>0.11883541295306002</v>
      </c>
      <c r="AJ10" s="15">
        <v>10</v>
      </c>
      <c r="AK10" s="16">
        <f t="shared" si="9"/>
        <v>0.1284191601386927</v>
      </c>
      <c r="AL10" s="17">
        <v>6</v>
      </c>
      <c r="AM10" s="16">
        <f t="shared" si="39"/>
        <v>0.11383039271485487</v>
      </c>
      <c r="AN10" s="18">
        <v>0</v>
      </c>
      <c r="AO10" s="17">
        <v>16</v>
      </c>
      <c r="AP10" s="19">
        <f t="shared" si="10"/>
        <v>0.12161751292186075</v>
      </c>
      <c r="AQ10" s="15">
        <v>10</v>
      </c>
      <c r="AR10" s="16">
        <f t="shared" si="11"/>
        <v>0.13166556945358787</v>
      </c>
      <c r="AS10" s="17">
        <v>6</v>
      </c>
      <c r="AT10" s="16">
        <f t="shared" si="40"/>
        <v>0.11698186781048939</v>
      </c>
      <c r="AU10" s="18">
        <v>0</v>
      </c>
      <c r="AV10" s="17">
        <v>16</v>
      </c>
      <c r="AW10" s="19">
        <f t="shared" si="12"/>
        <v>0.12480499219968799</v>
      </c>
      <c r="AX10" s="15">
        <v>10</v>
      </c>
      <c r="AY10" s="16">
        <f t="shared" si="13"/>
        <v>0.13574046423238767</v>
      </c>
      <c r="AZ10" s="17">
        <v>6</v>
      </c>
      <c r="BA10" s="16">
        <f t="shared" si="41"/>
        <v>0.12065151819827066</v>
      </c>
      <c r="BB10" s="18">
        <v>0</v>
      </c>
      <c r="BC10" s="17">
        <v>16</v>
      </c>
      <c r="BD10" s="19">
        <f t="shared" si="14"/>
        <v>0.12867942737654819</v>
      </c>
      <c r="BE10" s="15">
        <v>10</v>
      </c>
      <c r="BF10" s="16">
        <f t="shared" si="15"/>
        <v>0.1405678942929435</v>
      </c>
      <c r="BG10" s="17">
        <v>6</v>
      </c>
      <c r="BH10" s="16">
        <f t="shared" si="42"/>
        <v>0.12536564981195153</v>
      </c>
      <c r="BI10" s="18">
        <v>0</v>
      </c>
      <c r="BJ10" s="17">
        <v>16</v>
      </c>
      <c r="BK10" s="19">
        <f t="shared" si="16"/>
        <v>0.13343340838962556</v>
      </c>
      <c r="BL10" s="15">
        <v>10</v>
      </c>
      <c r="BM10" s="16">
        <f t="shared" si="17"/>
        <v>0.14308198597796537</v>
      </c>
      <c r="BN10" s="17">
        <v>6</v>
      </c>
      <c r="BO10" s="16">
        <f t="shared" si="43"/>
        <v>0.12804097311139565</v>
      </c>
      <c r="BP10" s="18">
        <v>0</v>
      </c>
      <c r="BQ10" s="17">
        <v>16</v>
      </c>
      <c r="BR10" s="19">
        <f t="shared" si="18"/>
        <v>0.13600816048962938</v>
      </c>
      <c r="BS10" s="15">
        <v>9</v>
      </c>
      <c r="BT10" s="16">
        <f t="shared" si="19"/>
        <v>0.13254786450662739</v>
      </c>
      <c r="BU10" s="17">
        <v>7</v>
      </c>
      <c r="BV10" s="16">
        <f t="shared" si="44"/>
        <v>0.15473032714412024</v>
      </c>
      <c r="BW10" s="18">
        <v>0</v>
      </c>
      <c r="BX10" s="17">
        <v>16</v>
      </c>
      <c r="BY10" s="19">
        <f t="shared" si="20"/>
        <v>0.14030164854437038</v>
      </c>
      <c r="BZ10" s="15">
        <v>8</v>
      </c>
      <c r="CA10" s="16">
        <f t="shared" si="21"/>
        <v>0.12219337100962271</v>
      </c>
      <c r="CB10" s="17">
        <v>6</v>
      </c>
      <c r="CC10" s="16">
        <f t="shared" si="45"/>
        <v>0.13783597518952445</v>
      </c>
      <c r="CD10" s="18">
        <v>0</v>
      </c>
      <c r="CE10" s="17">
        <v>14</v>
      </c>
      <c r="CF10" s="19">
        <f t="shared" si="22"/>
        <v>0.12744651797906237</v>
      </c>
      <c r="CG10" s="15">
        <v>7</v>
      </c>
      <c r="CH10" s="16">
        <f t="shared" si="23"/>
        <v>0.11074197120708748</v>
      </c>
      <c r="CI10" s="17">
        <v>7</v>
      </c>
      <c r="CJ10" s="16">
        <f t="shared" si="46"/>
        <v>0.16778523489932887</v>
      </c>
      <c r="CK10" s="18">
        <v>0</v>
      </c>
      <c r="CL10" s="17">
        <v>14</v>
      </c>
      <c r="CM10" s="19">
        <f t="shared" si="24"/>
        <v>0.1324252743094968</v>
      </c>
      <c r="CN10" s="15">
        <v>7</v>
      </c>
      <c r="CO10" s="16">
        <f t="shared" si="25"/>
        <v>0.11572160687716977</v>
      </c>
      <c r="CP10" s="17">
        <v>6</v>
      </c>
      <c r="CQ10" s="16">
        <f t="shared" si="47"/>
        <v>0.15247776365946633</v>
      </c>
      <c r="CR10" s="18">
        <v>0</v>
      </c>
      <c r="CS10" s="17">
        <v>13</v>
      </c>
      <c r="CT10" s="19">
        <f t="shared" si="26"/>
        <v>0.12919896640826875</v>
      </c>
      <c r="CU10" s="15">
        <v>6</v>
      </c>
      <c r="CV10" s="16">
        <f t="shared" si="27"/>
        <v>0.10443864229765012</v>
      </c>
      <c r="CW10" s="17">
        <v>6</v>
      </c>
      <c r="CX10" s="16">
        <f t="shared" si="48"/>
        <v>0.16176867080075491</v>
      </c>
      <c r="CY10" s="18">
        <v>0</v>
      </c>
      <c r="CZ10" s="17">
        <v>12</v>
      </c>
      <c r="DA10" s="19">
        <f t="shared" si="28"/>
        <v>0.12598425196850394</v>
      </c>
      <c r="DB10" s="15">
        <v>6</v>
      </c>
      <c r="DC10" s="16">
        <f t="shared" si="29"/>
        <v>0.10814708002883922</v>
      </c>
      <c r="DD10" s="17">
        <v>6</v>
      </c>
      <c r="DE10" s="16">
        <f t="shared" si="49"/>
        <v>0.16802016241949033</v>
      </c>
      <c r="DF10" s="18">
        <v>0</v>
      </c>
      <c r="DG10" s="17">
        <v>12</v>
      </c>
      <c r="DH10" s="19">
        <f t="shared" si="30"/>
        <v>0.13063357282821686</v>
      </c>
      <c r="DI10" s="15">
        <v>4</v>
      </c>
      <c r="DJ10" s="16">
        <f t="shared" si="31"/>
        <v>7.4612945346017534E-2</v>
      </c>
      <c r="DK10" s="17">
        <v>5</v>
      </c>
      <c r="DL10" s="16">
        <f t="shared" si="50"/>
        <v>0.14496955639315745</v>
      </c>
      <c r="DM10" s="18">
        <v>0</v>
      </c>
      <c r="DN10" s="17">
        <v>9</v>
      </c>
      <c r="DO10" s="19">
        <f t="shared" si="32"/>
        <v>0.1013970256872465</v>
      </c>
      <c r="DP10" s="15">
        <v>4</v>
      </c>
      <c r="DQ10" s="16">
        <f t="shared" si="33"/>
        <v>7.7384407041981032E-2</v>
      </c>
      <c r="DR10" s="17">
        <v>4</v>
      </c>
      <c r="DS10" s="16">
        <f t="shared" si="51"/>
        <v>0.12121212121212122</v>
      </c>
      <c r="DT10" s="18">
        <v>0</v>
      </c>
      <c r="DU10" s="17">
        <v>8</v>
      </c>
      <c r="DV10" s="19">
        <f t="shared" si="34"/>
        <v>9.3742676353409896E-2</v>
      </c>
      <c r="DW10" s="15">
        <v>4</v>
      </c>
      <c r="DX10" s="16">
        <f t="shared" si="52"/>
        <v>8.2542302930251762E-2</v>
      </c>
      <c r="DY10" s="17">
        <v>4</v>
      </c>
      <c r="DZ10" s="16">
        <f t="shared" si="53"/>
        <v>0.12991230919129587</v>
      </c>
      <c r="EA10" s="18">
        <v>0</v>
      </c>
      <c r="EB10" s="17">
        <v>8</v>
      </c>
      <c r="EC10" s="19">
        <f t="shared" si="54"/>
        <v>0.10022550739163118</v>
      </c>
      <c r="ED10" s="15">
        <v>3</v>
      </c>
      <c r="EE10" s="16">
        <f t="shared" si="55"/>
        <v>6.5387968613775063E-2</v>
      </c>
      <c r="EF10" s="17">
        <v>3</v>
      </c>
      <c r="EG10" s="16">
        <f t="shared" si="56"/>
        <v>0.10245901639344263</v>
      </c>
      <c r="EH10" s="18">
        <v>0</v>
      </c>
      <c r="EI10" s="17">
        <v>6</v>
      </c>
      <c r="EJ10" s="19">
        <f t="shared" si="57"/>
        <v>7.9249768854840835E-2</v>
      </c>
      <c r="EK10" s="15">
        <v>3</v>
      </c>
      <c r="EL10" s="16">
        <f t="shared" si="58"/>
        <v>7.0307007265057425E-2</v>
      </c>
      <c r="EM10" s="17">
        <v>4</v>
      </c>
      <c r="EN10" s="16">
        <f t="shared" si="59"/>
        <v>0.14722119985277879</v>
      </c>
      <c r="EO10" s="18">
        <v>0</v>
      </c>
      <c r="EP10" s="17">
        <v>7</v>
      </c>
      <c r="EQ10" s="19">
        <f t="shared" si="60"/>
        <v>9.953078344945257E-2</v>
      </c>
      <c r="ER10" s="15">
        <v>2</v>
      </c>
      <c r="ES10" s="16">
        <f t="shared" si="61"/>
        <v>5.1098620337250898E-2</v>
      </c>
      <c r="ET10" s="17">
        <v>2</v>
      </c>
      <c r="EU10" s="16">
        <f t="shared" si="62"/>
        <v>8.0710250201775621E-2</v>
      </c>
      <c r="EV10" s="18">
        <v>0</v>
      </c>
      <c r="EW10" s="17">
        <v>4</v>
      </c>
      <c r="EX10" s="19">
        <f t="shared" si="63"/>
        <v>6.2140748796022986E-2</v>
      </c>
      <c r="EY10" s="15">
        <v>2</v>
      </c>
      <c r="EZ10" s="16">
        <f t="shared" si="64"/>
        <v>5.6148231330713089E-2</v>
      </c>
      <c r="FA10" s="17">
        <v>2</v>
      </c>
      <c r="FB10" s="16">
        <f t="shared" si="65"/>
        <v>8.936550491510277E-2</v>
      </c>
      <c r="FC10" s="18">
        <v>0</v>
      </c>
      <c r="FD10" s="17">
        <v>4</v>
      </c>
      <c r="FE10" s="19">
        <f t="shared" si="66"/>
        <v>6.8540095956134348E-2</v>
      </c>
      <c r="FF10" s="15">
        <v>2</v>
      </c>
      <c r="FG10" s="16">
        <f t="shared" si="67"/>
        <v>5.9898173105720279E-2</v>
      </c>
      <c r="FH10" s="17">
        <v>2</v>
      </c>
      <c r="FI10" s="16">
        <f t="shared" si="68"/>
        <v>9.4921689606074985E-2</v>
      </c>
      <c r="FJ10" s="18">
        <v>0</v>
      </c>
      <c r="FK10" s="17">
        <v>4</v>
      </c>
      <c r="FL10" s="19">
        <f t="shared" si="69"/>
        <v>7.2992700729927001E-2</v>
      </c>
      <c r="FM10" s="15">
        <v>2</v>
      </c>
      <c r="FN10" s="16">
        <f t="shared" si="70"/>
        <v>6.4998375040623987E-2</v>
      </c>
      <c r="FO10" s="17">
        <v>2</v>
      </c>
      <c r="FP10" s="16">
        <f t="shared" si="71"/>
        <v>0.10330578512396695</v>
      </c>
      <c r="FQ10" s="18">
        <v>0</v>
      </c>
      <c r="FR10" s="17">
        <v>4</v>
      </c>
      <c r="FS10" s="19">
        <f t="shared" si="72"/>
        <v>7.9333597778659268E-2</v>
      </c>
      <c r="FT10" s="15">
        <v>2</v>
      </c>
      <c r="FU10" s="16">
        <f t="shared" si="73"/>
        <v>7.3019350127783864E-2</v>
      </c>
      <c r="FV10" s="17">
        <v>2</v>
      </c>
      <c r="FW10" s="16">
        <f t="shared" si="74"/>
        <v>0.11813349084465447</v>
      </c>
      <c r="FX10" s="18">
        <v>0</v>
      </c>
      <c r="FY10" s="17">
        <v>4</v>
      </c>
      <c r="FZ10" s="19">
        <f t="shared" si="75"/>
        <v>8.9786756453423128E-2</v>
      </c>
      <c r="GA10" s="15">
        <v>2</v>
      </c>
      <c r="GB10" s="16">
        <f t="shared" si="76"/>
        <v>8.1967213114754092E-2</v>
      </c>
      <c r="GC10" s="17">
        <v>2</v>
      </c>
      <c r="GD10" s="16">
        <f t="shared" si="77"/>
        <v>0.13140604467805519</v>
      </c>
      <c r="GE10" s="18">
        <v>0</v>
      </c>
      <c r="GF10" s="17">
        <v>4</v>
      </c>
      <c r="GG10" s="19">
        <f t="shared" si="78"/>
        <v>0.10042681395932714</v>
      </c>
      <c r="GH10" s="15">
        <v>2</v>
      </c>
      <c r="GI10" s="16">
        <f t="shared" si="79"/>
        <v>9.4696969696969696E-2</v>
      </c>
      <c r="GJ10" s="17">
        <v>2</v>
      </c>
      <c r="GK10" s="16">
        <f t="shared" si="80"/>
        <v>0.14847809948032664</v>
      </c>
      <c r="GL10" s="18">
        <v>0</v>
      </c>
      <c r="GM10" s="17">
        <v>4</v>
      </c>
      <c r="GN10" s="19">
        <f t="shared" si="81"/>
        <v>0.11507479861910241</v>
      </c>
      <c r="GO10" s="15">
        <v>1</v>
      </c>
      <c r="GP10" s="16">
        <f t="shared" si="82"/>
        <v>5.5679287305122491E-2</v>
      </c>
      <c r="GQ10" s="17">
        <v>2</v>
      </c>
      <c r="GR10" s="16">
        <f t="shared" si="83"/>
        <v>0.16992353440951571</v>
      </c>
      <c r="GS10" s="18">
        <v>0</v>
      </c>
      <c r="GT10" s="17">
        <v>3</v>
      </c>
      <c r="GU10" s="19">
        <f t="shared" si="84"/>
        <v>0.10046885465505692</v>
      </c>
      <c r="GV10" s="15">
        <v>1</v>
      </c>
      <c r="GW10" s="16">
        <f t="shared" si="85"/>
        <v>6.4683053040103494E-2</v>
      </c>
      <c r="GX10" s="17">
        <v>2</v>
      </c>
      <c r="GY10" s="16">
        <f t="shared" si="86"/>
        <v>0.1953125</v>
      </c>
      <c r="GZ10" s="18">
        <v>0</v>
      </c>
      <c r="HA10" s="17">
        <v>3</v>
      </c>
      <c r="HB10" s="19">
        <f t="shared" si="87"/>
        <v>0.1162340178225494</v>
      </c>
      <c r="HC10" s="15">
        <v>0</v>
      </c>
      <c r="HD10" s="16">
        <f t="shared" si="88"/>
        <v>0</v>
      </c>
      <c r="HE10" s="17">
        <v>2</v>
      </c>
      <c r="HF10" s="16">
        <f t="shared" si="89"/>
        <v>0.21739130434782608</v>
      </c>
      <c r="HG10" s="18">
        <v>0</v>
      </c>
      <c r="HH10" s="17">
        <v>2</v>
      </c>
      <c r="HI10" s="19">
        <f t="shared" si="90"/>
        <v>8.7298123090353549E-2</v>
      </c>
      <c r="HJ10" s="15">
        <v>0</v>
      </c>
      <c r="HK10" s="16">
        <f t="shared" si="91"/>
        <v>0</v>
      </c>
      <c r="HL10" s="17">
        <v>2</v>
      </c>
      <c r="HM10" s="16">
        <f t="shared" si="92"/>
        <v>0.24937655860349126</v>
      </c>
      <c r="HN10" s="18">
        <v>0</v>
      </c>
      <c r="HO10" s="17">
        <v>2</v>
      </c>
      <c r="HP10" s="19">
        <f t="shared" si="93"/>
        <v>0.10131712259371835</v>
      </c>
      <c r="HQ10" s="15">
        <v>0</v>
      </c>
      <c r="HR10" s="16">
        <f t="shared" si="94"/>
        <v>0</v>
      </c>
      <c r="HS10" s="17">
        <v>2</v>
      </c>
      <c r="HT10" s="16">
        <f t="shared" si="95"/>
        <v>0.29629629629629628</v>
      </c>
      <c r="HU10" s="18">
        <v>0</v>
      </c>
      <c r="HV10" s="17">
        <v>2</v>
      </c>
      <c r="HW10" s="19">
        <f t="shared" si="96"/>
        <v>0.11918951132300357</v>
      </c>
      <c r="HX10" s="15">
        <v>0</v>
      </c>
      <c r="HY10" s="16">
        <f t="shared" si="97"/>
        <v>0</v>
      </c>
      <c r="HZ10" s="17">
        <v>2</v>
      </c>
      <c r="IA10" s="16">
        <f t="shared" si="98"/>
        <v>0.36101083032490977</v>
      </c>
      <c r="IB10" s="18">
        <v>0</v>
      </c>
      <c r="IC10" s="17">
        <v>2</v>
      </c>
      <c r="ID10" s="19">
        <f t="shared" si="99"/>
        <v>0.14566642388929352</v>
      </c>
      <c r="IE10" s="15">
        <v>0</v>
      </c>
      <c r="IF10" s="16">
        <f t="shared" si="100"/>
        <v>0</v>
      </c>
      <c r="IG10" s="17">
        <v>1</v>
      </c>
      <c r="IH10" s="16">
        <f t="shared" si="101"/>
        <v>0.23696682464454977</v>
      </c>
      <c r="II10" s="18">
        <v>0</v>
      </c>
      <c r="IJ10" s="17">
        <v>1</v>
      </c>
      <c r="IK10" s="19">
        <f t="shared" si="102"/>
        <v>9.1996320147194111E-2</v>
      </c>
      <c r="IL10" s="15">
        <v>0</v>
      </c>
      <c r="IM10" s="16">
        <f t="shared" si="103"/>
        <v>0</v>
      </c>
      <c r="IN10" s="17">
        <v>1</v>
      </c>
      <c r="IO10" s="16">
        <f t="shared" si="104"/>
        <v>0.28901734104046239</v>
      </c>
      <c r="IP10" s="18">
        <v>0</v>
      </c>
      <c r="IQ10" s="17">
        <v>1</v>
      </c>
      <c r="IR10" s="19">
        <f t="shared" si="105"/>
        <v>0.1176470588235294</v>
      </c>
      <c r="IS10" s="15">
        <v>0</v>
      </c>
      <c r="IT10" s="16">
        <f t="shared" si="106"/>
        <v>0</v>
      </c>
      <c r="IU10" s="17">
        <v>1</v>
      </c>
      <c r="IV10" s="16">
        <f t="shared" si="107"/>
        <v>0.36101083032490977</v>
      </c>
      <c r="IW10" s="18">
        <v>0</v>
      </c>
      <c r="IX10" s="17">
        <v>1</v>
      </c>
      <c r="IY10" s="19">
        <f t="shared" si="108"/>
        <v>0.15015015015015015</v>
      </c>
      <c r="IZ10" s="15"/>
      <c r="JA10" s="16"/>
      <c r="JB10" s="17"/>
      <c r="JC10" s="16"/>
      <c r="JD10" s="18"/>
      <c r="JE10" s="4">
        <v>1</v>
      </c>
      <c r="JF10" s="19">
        <v>0.18050541516245489</v>
      </c>
    </row>
    <row r="11" spans="1:266" x14ac:dyDescent="0.35">
      <c r="A11" s="14" t="s">
        <v>11</v>
      </c>
      <c r="B11" s="56">
        <v>4025803</v>
      </c>
      <c r="C11" s="16">
        <f t="shared" si="0"/>
        <v>12.426399841788694</v>
      </c>
      <c r="D11" s="55">
        <v>4262454</v>
      </c>
      <c r="E11" s="16">
        <f>D11/D$19*100</f>
        <v>12.295590985701365</v>
      </c>
      <c r="F11" s="55">
        <v>8288257</v>
      </c>
      <c r="G11" s="19">
        <f t="shared" si="0"/>
        <v>12.358782216365237</v>
      </c>
      <c r="H11" s="15">
        <v>38</v>
      </c>
      <c r="I11" s="16">
        <f t="shared" si="1"/>
        <v>0.45563549160671463</v>
      </c>
      <c r="J11" s="17">
        <v>24</v>
      </c>
      <c r="K11" s="16">
        <f t="shared" si="35"/>
        <v>0.42328042328042331</v>
      </c>
      <c r="L11" s="18">
        <v>0</v>
      </c>
      <c r="M11" s="17">
        <v>62</v>
      </c>
      <c r="N11" s="19">
        <f t="shared" si="2"/>
        <v>0.43934240362811794</v>
      </c>
      <c r="O11" s="15">
        <v>38</v>
      </c>
      <c r="P11" s="16">
        <f t="shared" si="3"/>
        <v>0.460717749757517</v>
      </c>
      <c r="Q11" s="17">
        <v>24</v>
      </c>
      <c r="R11" s="16">
        <f t="shared" si="36"/>
        <v>0.42773124220281589</v>
      </c>
      <c r="S11" s="18">
        <v>0</v>
      </c>
      <c r="T11" s="17">
        <v>62</v>
      </c>
      <c r="U11" s="19">
        <f t="shared" si="4"/>
        <v>0.44409426258863982</v>
      </c>
      <c r="V11" s="15">
        <v>37</v>
      </c>
      <c r="W11" s="16">
        <f t="shared" si="5"/>
        <v>0.45476892822025561</v>
      </c>
      <c r="X11" s="17">
        <v>24</v>
      </c>
      <c r="Y11" s="16">
        <f t="shared" si="37"/>
        <v>0.43431053203040176</v>
      </c>
      <c r="Z11" s="18">
        <v>0</v>
      </c>
      <c r="AA11" s="17">
        <v>61</v>
      </c>
      <c r="AB11" s="19">
        <f t="shared" si="6"/>
        <v>0.4431529240828187</v>
      </c>
      <c r="AC11" s="15">
        <v>37</v>
      </c>
      <c r="AD11" s="16">
        <f t="shared" si="7"/>
        <v>0.46459065796082372</v>
      </c>
      <c r="AE11" s="17">
        <v>22</v>
      </c>
      <c r="AF11" s="16">
        <f t="shared" si="38"/>
        <v>0.40770941438102298</v>
      </c>
      <c r="AG11" s="18">
        <v>0</v>
      </c>
      <c r="AH11" s="17">
        <v>59</v>
      </c>
      <c r="AI11" s="19">
        <f t="shared" si="8"/>
        <v>0.43820558526440884</v>
      </c>
      <c r="AJ11" s="15">
        <v>37</v>
      </c>
      <c r="AK11" s="16">
        <f t="shared" si="9"/>
        <v>0.475150892513163</v>
      </c>
      <c r="AL11" s="17">
        <v>22</v>
      </c>
      <c r="AM11" s="16">
        <f t="shared" si="39"/>
        <v>0.4173781066211345</v>
      </c>
      <c r="AN11" s="18">
        <v>0</v>
      </c>
      <c r="AO11" s="17">
        <v>59</v>
      </c>
      <c r="AP11" s="19">
        <f t="shared" si="10"/>
        <v>0.44846457889936148</v>
      </c>
      <c r="AQ11" s="15">
        <v>37</v>
      </c>
      <c r="AR11" s="16">
        <f t="shared" si="11"/>
        <v>0.48716260697827518</v>
      </c>
      <c r="AS11" s="17">
        <v>23</v>
      </c>
      <c r="AT11" s="16">
        <f t="shared" si="40"/>
        <v>0.44843049327354262</v>
      </c>
      <c r="AU11" s="18">
        <v>0</v>
      </c>
      <c r="AV11" s="17">
        <v>60</v>
      </c>
      <c r="AW11" s="19">
        <f t="shared" si="12"/>
        <v>0.46801872074883</v>
      </c>
      <c r="AX11" s="15">
        <v>37</v>
      </c>
      <c r="AY11" s="16">
        <f t="shared" si="13"/>
        <v>0.50223971765983444</v>
      </c>
      <c r="AZ11" s="17">
        <v>23</v>
      </c>
      <c r="BA11" s="16">
        <f t="shared" si="41"/>
        <v>0.46249748642670419</v>
      </c>
      <c r="BB11" s="18">
        <v>0</v>
      </c>
      <c r="BC11" s="17">
        <v>60</v>
      </c>
      <c r="BD11" s="19">
        <f t="shared" si="14"/>
        <v>0.48254785266205563</v>
      </c>
      <c r="BE11" s="15">
        <v>37</v>
      </c>
      <c r="BF11" s="16">
        <f t="shared" si="15"/>
        <v>0.52010120888389089</v>
      </c>
      <c r="BG11" s="17">
        <v>22</v>
      </c>
      <c r="BH11" s="16">
        <f t="shared" si="42"/>
        <v>0.45967404931048894</v>
      </c>
      <c r="BI11" s="18">
        <v>0</v>
      </c>
      <c r="BJ11" s="17">
        <v>59</v>
      </c>
      <c r="BK11" s="19">
        <f t="shared" si="16"/>
        <v>0.49203569343674425</v>
      </c>
      <c r="BL11" s="15">
        <v>37</v>
      </c>
      <c r="BM11" s="16">
        <f t="shared" si="17"/>
        <v>0.52940334811847189</v>
      </c>
      <c r="BN11" s="17">
        <v>22</v>
      </c>
      <c r="BO11" s="16">
        <f t="shared" si="43"/>
        <v>0.46948356807511737</v>
      </c>
      <c r="BP11" s="18">
        <v>0</v>
      </c>
      <c r="BQ11" s="17">
        <v>59</v>
      </c>
      <c r="BR11" s="19">
        <f t="shared" si="18"/>
        <v>0.50153009180550834</v>
      </c>
      <c r="BS11" s="15">
        <v>37</v>
      </c>
      <c r="BT11" s="16">
        <f t="shared" si="19"/>
        <v>0.5449189985272459</v>
      </c>
      <c r="BU11" s="17">
        <v>22</v>
      </c>
      <c r="BV11" s="16">
        <f t="shared" si="44"/>
        <v>0.48629531388152081</v>
      </c>
      <c r="BW11" s="18">
        <v>0</v>
      </c>
      <c r="BX11" s="17">
        <v>59</v>
      </c>
      <c r="BY11" s="19">
        <f t="shared" si="20"/>
        <v>0.51736232900736578</v>
      </c>
      <c r="BZ11" s="15">
        <v>35</v>
      </c>
      <c r="CA11" s="16">
        <f t="shared" si="21"/>
        <v>0.53459599816709946</v>
      </c>
      <c r="CB11" s="17">
        <v>21</v>
      </c>
      <c r="CC11" s="16">
        <f t="shared" si="45"/>
        <v>0.48242591316333561</v>
      </c>
      <c r="CD11" s="18">
        <v>0</v>
      </c>
      <c r="CE11" s="17">
        <v>56</v>
      </c>
      <c r="CF11" s="19">
        <f t="shared" si="22"/>
        <v>0.50978607191624947</v>
      </c>
      <c r="CG11" s="15">
        <v>33</v>
      </c>
      <c r="CH11" s="16">
        <f t="shared" si="23"/>
        <v>0.52206929283341252</v>
      </c>
      <c r="CI11" s="17">
        <v>20</v>
      </c>
      <c r="CJ11" s="16">
        <f t="shared" si="46"/>
        <v>0.4793863854266539</v>
      </c>
      <c r="CK11" s="18">
        <v>0</v>
      </c>
      <c r="CL11" s="17">
        <v>53</v>
      </c>
      <c r="CM11" s="19">
        <f t="shared" si="24"/>
        <v>0.501324252743095</v>
      </c>
      <c r="CN11" s="15">
        <v>33</v>
      </c>
      <c r="CO11" s="16">
        <f t="shared" si="25"/>
        <v>0.54554471813522898</v>
      </c>
      <c r="CP11" s="17">
        <v>20</v>
      </c>
      <c r="CQ11" s="16">
        <f t="shared" si="47"/>
        <v>0.50825921219822112</v>
      </c>
      <c r="CR11" s="18">
        <v>0</v>
      </c>
      <c r="CS11" s="17">
        <v>53</v>
      </c>
      <c r="CT11" s="19">
        <f t="shared" si="26"/>
        <v>0.52673424766448018</v>
      </c>
      <c r="CU11" s="15">
        <v>33</v>
      </c>
      <c r="CV11" s="16">
        <f t="shared" si="27"/>
        <v>0.5744125326370757</v>
      </c>
      <c r="CW11" s="17">
        <v>20</v>
      </c>
      <c r="CX11" s="16">
        <f t="shared" si="48"/>
        <v>0.53922890266918311</v>
      </c>
      <c r="CY11" s="18">
        <v>0</v>
      </c>
      <c r="CZ11" s="17">
        <v>53</v>
      </c>
      <c r="DA11" s="19">
        <f t="shared" si="28"/>
        <v>0.55643044619422566</v>
      </c>
      <c r="DB11" s="15">
        <v>30</v>
      </c>
      <c r="DC11" s="16">
        <f t="shared" si="29"/>
        <v>0.54073540014419608</v>
      </c>
      <c r="DD11" s="17">
        <v>19</v>
      </c>
      <c r="DE11" s="16">
        <f t="shared" si="49"/>
        <v>0.53206384766171944</v>
      </c>
      <c r="DF11" s="18">
        <v>0</v>
      </c>
      <c r="DG11" s="17">
        <v>49</v>
      </c>
      <c r="DH11" s="19">
        <f t="shared" si="30"/>
        <v>0.53342042238188547</v>
      </c>
      <c r="DI11" s="15">
        <v>27</v>
      </c>
      <c r="DJ11" s="16">
        <f t="shared" si="31"/>
        <v>0.5036373810856184</v>
      </c>
      <c r="DK11" s="17">
        <v>18</v>
      </c>
      <c r="DL11" s="16">
        <f t="shared" si="50"/>
        <v>0.52189040301536682</v>
      </c>
      <c r="DM11" s="18">
        <v>0</v>
      </c>
      <c r="DN11" s="17">
        <v>45</v>
      </c>
      <c r="DO11" s="19">
        <f t="shared" si="32"/>
        <v>0.50698512843623256</v>
      </c>
      <c r="DP11" s="15">
        <v>24</v>
      </c>
      <c r="DQ11" s="16">
        <f t="shared" si="33"/>
        <v>0.46430644225188622</v>
      </c>
      <c r="DR11" s="17">
        <v>18</v>
      </c>
      <c r="DS11" s="16">
        <f t="shared" si="51"/>
        <v>0.54545454545454553</v>
      </c>
      <c r="DT11" s="18">
        <v>0</v>
      </c>
      <c r="DU11" s="17">
        <v>42</v>
      </c>
      <c r="DV11" s="19">
        <f t="shared" si="34"/>
        <v>0.49214905085540189</v>
      </c>
      <c r="DW11" s="15">
        <v>22</v>
      </c>
      <c r="DX11" s="16">
        <f t="shared" si="52"/>
        <v>0.4539826661163846</v>
      </c>
      <c r="DY11" s="17">
        <v>16</v>
      </c>
      <c r="DZ11" s="16">
        <f t="shared" si="53"/>
        <v>0.51964923676518349</v>
      </c>
      <c r="EA11" s="18">
        <v>0</v>
      </c>
      <c r="EB11" s="17">
        <v>38</v>
      </c>
      <c r="EC11" s="19">
        <f t="shared" si="54"/>
        <v>0.47607116011024803</v>
      </c>
      <c r="ED11" s="15">
        <v>19</v>
      </c>
      <c r="EE11" s="16">
        <f t="shared" si="55"/>
        <v>0.4141238012205754</v>
      </c>
      <c r="EF11" s="17">
        <v>16</v>
      </c>
      <c r="EG11" s="16">
        <f t="shared" si="56"/>
        <v>0.54644808743169404</v>
      </c>
      <c r="EH11" s="18">
        <v>0</v>
      </c>
      <c r="EI11" s="17">
        <v>35</v>
      </c>
      <c r="EJ11" s="19">
        <f t="shared" si="57"/>
        <v>0.46229031831990491</v>
      </c>
      <c r="EK11" s="15">
        <v>16</v>
      </c>
      <c r="EL11" s="16">
        <f t="shared" si="58"/>
        <v>0.37497070541363958</v>
      </c>
      <c r="EM11" s="17">
        <v>13</v>
      </c>
      <c r="EN11" s="16">
        <f t="shared" si="59"/>
        <v>0.4784688995215311</v>
      </c>
      <c r="EO11" s="18">
        <v>0</v>
      </c>
      <c r="EP11" s="17">
        <v>29</v>
      </c>
      <c r="EQ11" s="19">
        <f t="shared" si="60"/>
        <v>0.4123418171477321</v>
      </c>
      <c r="ER11" s="15">
        <v>16</v>
      </c>
      <c r="ES11" s="16">
        <f t="shared" si="61"/>
        <v>0.40878896269800719</v>
      </c>
      <c r="ET11" s="17">
        <v>12</v>
      </c>
      <c r="EU11" s="16">
        <f t="shared" si="62"/>
        <v>0.48426150121065376</v>
      </c>
      <c r="EV11" s="18">
        <v>0</v>
      </c>
      <c r="EW11" s="17">
        <v>28</v>
      </c>
      <c r="EX11" s="19">
        <f t="shared" si="63"/>
        <v>0.43498524157216095</v>
      </c>
      <c r="EY11" s="15">
        <v>16</v>
      </c>
      <c r="EZ11" s="16">
        <f t="shared" si="64"/>
        <v>0.44918585064570471</v>
      </c>
      <c r="FA11" s="17">
        <v>12</v>
      </c>
      <c r="FB11" s="16">
        <f t="shared" si="65"/>
        <v>0.53619302949061665</v>
      </c>
      <c r="FC11" s="18">
        <v>0</v>
      </c>
      <c r="FD11" s="17">
        <v>28</v>
      </c>
      <c r="FE11" s="19">
        <f t="shared" si="66"/>
        <v>0.47978067169294036</v>
      </c>
      <c r="FF11" s="15">
        <v>14</v>
      </c>
      <c r="FG11" s="16">
        <f t="shared" si="67"/>
        <v>0.41928721174004197</v>
      </c>
      <c r="FH11" s="17">
        <v>12</v>
      </c>
      <c r="FI11" s="16">
        <f t="shared" si="68"/>
        <v>0.56953013763644988</v>
      </c>
      <c r="FJ11" s="18">
        <v>0</v>
      </c>
      <c r="FK11" s="17">
        <v>26</v>
      </c>
      <c r="FL11" s="19">
        <f t="shared" si="69"/>
        <v>0.47445255474452552</v>
      </c>
      <c r="FM11" s="15">
        <v>13</v>
      </c>
      <c r="FN11" s="16">
        <f t="shared" si="70"/>
        <v>0.42248943776405595</v>
      </c>
      <c r="FO11" s="17">
        <v>10</v>
      </c>
      <c r="FP11" s="16">
        <f t="shared" si="71"/>
        <v>0.51652892561983477</v>
      </c>
      <c r="FQ11" s="18">
        <v>0</v>
      </c>
      <c r="FR11" s="17">
        <v>23</v>
      </c>
      <c r="FS11" s="19">
        <f t="shared" si="72"/>
        <v>0.45616818722729074</v>
      </c>
      <c r="FT11" s="15">
        <v>9</v>
      </c>
      <c r="FU11" s="16">
        <f t="shared" si="73"/>
        <v>0.32858707557502737</v>
      </c>
      <c r="FV11" s="17">
        <v>9</v>
      </c>
      <c r="FW11" s="16">
        <f t="shared" si="74"/>
        <v>0.53160070880094501</v>
      </c>
      <c r="FX11" s="18">
        <v>0</v>
      </c>
      <c r="FY11" s="17">
        <v>18</v>
      </c>
      <c r="FZ11" s="19">
        <f t="shared" si="75"/>
        <v>0.40404040404040403</v>
      </c>
      <c r="GA11" s="15">
        <v>8</v>
      </c>
      <c r="GB11" s="16">
        <f t="shared" si="76"/>
        <v>0.32786885245901637</v>
      </c>
      <c r="GC11" s="17">
        <v>7</v>
      </c>
      <c r="GD11" s="16">
        <f t="shared" si="77"/>
        <v>0.45992115637319314</v>
      </c>
      <c r="GE11" s="18">
        <v>0</v>
      </c>
      <c r="GF11" s="17">
        <v>15</v>
      </c>
      <c r="GG11" s="19">
        <f t="shared" si="78"/>
        <v>0.37660055234747675</v>
      </c>
      <c r="GH11" s="15">
        <v>7</v>
      </c>
      <c r="GI11" s="16">
        <f t="shared" si="79"/>
        <v>0.33143939393939392</v>
      </c>
      <c r="GJ11" s="17">
        <v>7</v>
      </c>
      <c r="GK11" s="16">
        <f t="shared" si="80"/>
        <v>0.5196733481811433</v>
      </c>
      <c r="GL11" s="18">
        <v>0</v>
      </c>
      <c r="GM11" s="17">
        <v>14</v>
      </c>
      <c r="GN11" s="19">
        <f t="shared" si="81"/>
        <v>0.40276179516685851</v>
      </c>
      <c r="GO11" s="15">
        <v>6</v>
      </c>
      <c r="GP11" s="16">
        <f t="shared" si="82"/>
        <v>0.33407572383073497</v>
      </c>
      <c r="GQ11" s="17">
        <v>7</v>
      </c>
      <c r="GR11" s="16">
        <f t="shared" si="83"/>
        <v>0.59473237043330507</v>
      </c>
      <c r="GS11" s="18">
        <v>0</v>
      </c>
      <c r="GT11" s="17">
        <v>13</v>
      </c>
      <c r="GU11" s="19">
        <f t="shared" si="84"/>
        <v>0.43536503683858008</v>
      </c>
      <c r="GV11" s="15">
        <v>4</v>
      </c>
      <c r="GW11" s="16">
        <f t="shared" si="85"/>
        <v>0.25873221216041398</v>
      </c>
      <c r="GX11" s="17">
        <v>6</v>
      </c>
      <c r="GY11" s="16">
        <f t="shared" si="86"/>
        <v>0.5859375</v>
      </c>
      <c r="GZ11" s="18">
        <v>0</v>
      </c>
      <c r="HA11" s="17">
        <v>10</v>
      </c>
      <c r="HB11" s="19">
        <f t="shared" si="87"/>
        <v>0.38744672607516467</v>
      </c>
      <c r="HC11" s="15">
        <v>4</v>
      </c>
      <c r="HD11" s="16">
        <f t="shared" si="88"/>
        <v>0.29411764705882354</v>
      </c>
      <c r="HE11" s="17">
        <v>5</v>
      </c>
      <c r="HF11" s="16">
        <f t="shared" si="89"/>
        <v>0.54347826086956519</v>
      </c>
      <c r="HG11" s="18">
        <v>0</v>
      </c>
      <c r="HH11" s="17">
        <v>9</v>
      </c>
      <c r="HI11" s="19">
        <f t="shared" si="90"/>
        <v>0.39284155390659103</v>
      </c>
      <c r="HJ11" s="15">
        <v>3</v>
      </c>
      <c r="HK11" s="16">
        <f t="shared" si="91"/>
        <v>0.25817555938037867</v>
      </c>
      <c r="HL11" s="17">
        <v>3</v>
      </c>
      <c r="HM11" s="16">
        <f t="shared" si="92"/>
        <v>0.37406483790523692</v>
      </c>
      <c r="HN11" s="18">
        <v>0</v>
      </c>
      <c r="HO11" s="17">
        <v>6</v>
      </c>
      <c r="HP11" s="19">
        <f t="shared" si="93"/>
        <v>0.303951367781155</v>
      </c>
      <c r="HQ11" s="15">
        <v>3</v>
      </c>
      <c r="HR11" s="16">
        <f t="shared" si="94"/>
        <v>0.30303030303030304</v>
      </c>
      <c r="HS11" s="17">
        <v>3</v>
      </c>
      <c r="HT11" s="16">
        <f t="shared" si="95"/>
        <v>0.44444444444444442</v>
      </c>
      <c r="HU11" s="18">
        <v>0</v>
      </c>
      <c r="HV11" s="17">
        <v>6</v>
      </c>
      <c r="HW11" s="19">
        <f t="shared" si="96"/>
        <v>0.35756853396901073</v>
      </c>
      <c r="HX11" s="15">
        <v>1</v>
      </c>
      <c r="HY11" s="16">
        <f t="shared" si="97"/>
        <v>0.12406947890818859</v>
      </c>
      <c r="HZ11" s="17">
        <v>2</v>
      </c>
      <c r="IA11" s="16">
        <f t="shared" si="98"/>
        <v>0.36101083032490977</v>
      </c>
      <c r="IB11" s="18">
        <v>0</v>
      </c>
      <c r="IC11" s="17">
        <v>3</v>
      </c>
      <c r="ID11" s="19">
        <f t="shared" si="99"/>
        <v>0.21849963583394028</v>
      </c>
      <c r="IE11" s="15">
        <v>1</v>
      </c>
      <c r="IF11" s="16">
        <f t="shared" si="100"/>
        <v>0.15360983102918588</v>
      </c>
      <c r="IG11" s="17">
        <v>2</v>
      </c>
      <c r="IH11" s="16">
        <f t="shared" si="101"/>
        <v>0.47393364928909953</v>
      </c>
      <c r="II11" s="18">
        <v>0</v>
      </c>
      <c r="IJ11" s="17">
        <v>3</v>
      </c>
      <c r="IK11" s="19">
        <f t="shared" si="102"/>
        <v>0.27598896044158233</v>
      </c>
      <c r="IL11" s="15">
        <v>0</v>
      </c>
      <c r="IM11" s="16">
        <f t="shared" si="103"/>
        <v>0</v>
      </c>
      <c r="IN11" s="17">
        <v>2</v>
      </c>
      <c r="IO11" s="16">
        <f t="shared" si="104"/>
        <v>0.57803468208092479</v>
      </c>
      <c r="IP11" s="18">
        <v>0</v>
      </c>
      <c r="IQ11" s="17">
        <v>2</v>
      </c>
      <c r="IR11" s="19">
        <f t="shared" si="105"/>
        <v>0.23529411764705879</v>
      </c>
      <c r="IS11" s="15">
        <v>0</v>
      </c>
      <c r="IT11" s="16">
        <f t="shared" si="106"/>
        <v>0</v>
      </c>
      <c r="IU11" s="17">
        <v>2</v>
      </c>
      <c r="IV11" s="16">
        <f t="shared" si="107"/>
        <v>0.72202166064981954</v>
      </c>
      <c r="IW11" s="18">
        <v>0</v>
      </c>
      <c r="IX11" s="17">
        <v>2</v>
      </c>
      <c r="IY11" s="19">
        <f t="shared" si="108"/>
        <v>0.3003003003003003</v>
      </c>
      <c r="IZ11" s="15"/>
      <c r="JA11" s="16"/>
      <c r="JB11" s="17"/>
      <c r="JC11" s="16"/>
      <c r="JD11" s="18"/>
      <c r="JE11" s="4">
        <v>1</v>
      </c>
      <c r="JF11" s="19">
        <v>0.18050541516245489</v>
      </c>
    </row>
    <row r="12" spans="1:266" x14ac:dyDescent="0.35">
      <c r="A12" s="14" t="s">
        <v>12</v>
      </c>
      <c r="B12" s="56">
        <v>4233782</v>
      </c>
      <c r="C12" s="16">
        <f t="shared" si="0"/>
        <v>13.068366230281963</v>
      </c>
      <c r="D12" s="55">
        <v>4350667</v>
      </c>
      <c r="E12" s="16">
        <f t="shared" si="0"/>
        <v>12.550052609831894</v>
      </c>
      <c r="F12" s="55">
        <v>8584449</v>
      </c>
      <c r="G12" s="19">
        <f t="shared" si="0"/>
        <v>12.800439904131149</v>
      </c>
      <c r="H12" s="15">
        <v>112</v>
      </c>
      <c r="I12" s="16">
        <f t="shared" si="1"/>
        <v>1.3429256594724219</v>
      </c>
      <c r="J12" s="17">
        <v>61</v>
      </c>
      <c r="K12" s="16">
        <f t="shared" si="35"/>
        <v>1.0758377425044092</v>
      </c>
      <c r="L12" s="18">
        <v>4</v>
      </c>
      <c r="M12" s="17">
        <v>177</v>
      </c>
      <c r="N12" s="19">
        <f t="shared" si="2"/>
        <v>1.254251700680272</v>
      </c>
      <c r="O12" s="15">
        <v>110</v>
      </c>
      <c r="P12" s="16">
        <f t="shared" si="3"/>
        <v>1.3336566440349176</v>
      </c>
      <c r="Q12" s="17">
        <v>59</v>
      </c>
      <c r="R12" s="16">
        <f t="shared" si="36"/>
        <v>1.0515059704152558</v>
      </c>
      <c r="S12" s="18">
        <v>4</v>
      </c>
      <c r="T12" s="17">
        <v>173</v>
      </c>
      <c r="U12" s="19">
        <f t="shared" si="4"/>
        <v>1.2391662488360433</v>
      </c>
      <c r="V12" s="15">
        <v>110</v>
      </c>
      <c r="W12" s="16">
        <f t="shared" si="5"/>
        <v>1.3520157325467059</v>
      </c>
      <c r="X12" s="17">
        <v>58</v>
      </c>
      <c r="Y12" s="16">
        <f t="shared" si="37"/>
        <v>1.0495837857401376</v>
      </c>
      <c r="Z12" s="18">
        <v>4</v>
      </c>
      <c r="AA12" s="17">
        <v>172</v>
      </c>
      <c r="AB12" s="19">
        <f t="shared" si="6"/>
        <v>1.249545949872866</v>
      </c>
      <c r="AC12" s="15">
        <v>106</v>
      </c>
      <c r="AD12" s="16">
        <f t="shared" si="7"/>
        <v>1.3309894525364139</v>
      </c>
      <c r="AE12" s="17">
        <v>58</v>
      </c>
      <c r="AF12" s="16">
        <f t="shared" si="38"/>
        <v>1.0748702742772425</v>
      </c>
      <c r="AG12" s="18">
        <v>4</v>
      </c>
      <c r="AH12" s="17">
        <v>168</v>
      </c>
      <c r="AI12" s="19">
        <f t="shared" si="8"/>
        <v>1.2477718360071302</v>
      </c>
      <c r="AJ12" s="15">
        <v>106</v>
      </c>
      <c r="AK12" s="16">
        <f t="shared" si="9"/>
        <v>1.3612430974701426</v>
      </c>
      <c r="AL12" s="17">
        <v>56</v>
      </c>
      <c r="AM12" s="16">
        <f t="shared" si="39"/>
        <v>1.0624169986719787</v>
      </c>
      <c r="AN12" s="18">
        <v>4</v>
      </c>
      <c r="AO12" s="17">
        <v>166</v>
      </c>
      <c r="AP12" s="19">
        <f t="shared" si="10"/>
        <v>1.2617816965643052</v>
      </c>
      <c r="AQ12" s="15">
        <v>106</v>
      </c>
      <c r="AR12" s="16">
        <f t="shared" si="11"/>
        <v>1.3956550362080316</v>
      </c>
      <c r="AS12" s="17">
        <v>55</v>
      </c>
      <c r="AT12" s="16">
        <f t="shared" si="40"/>
        <v>1.0723337882628192</v>
      </c>
      <c r="AU12" s="18">
        <v>3</v>
      </c>
      <c r="AV12" s="17">
        <v>164</v>
      </c>
      <c r="AW12" s="19">
        <f t="shared" si="12"/>
        <v>1.2792511700468019</v>
      </c>
      <c r="AX12" s="15">
        <v>105</v>
      </c>
      <c r="AY12" s="16">
        <f t="shared" si="13"/>
        <v>1.4252748744400705</v>
      </c>
      <c r="AZ12" s="17">
        <v>53</v>
      </c>
      <c r="BA12" s="16">
        <f t="shared" si="41"/>
        <v>1.0657550774180575</v>
      </c>
      <c r="BB12" s="18">
        <v>3</v>
      </c>
      <c r="BC12" s="17">
        <v>161</v>
      </c>
      <c r="BD12" s="19">
        <f t="shared" si="14"/>
        <v>1.294836737976516</v>
      </c>
      <c r="BE12" s="15">
        <v>103</v>
      </c>
      <c r="BF12" s="16">
        <f t="shared" si="15"/>
        <v>1.4478493112173179</v>
      </c>
      <c r="BG12" s="17">
        <v>50</v>
      </c>
      <c r="BH12" s="16">
        <f t="shared" si="42"/>
        <v>1.0447137484329294</v>
      </c>
      <c r="BI12" s="18">
        <v>3</v>
      </c>
      <c r="BJ12" s="17">
        <v>156</v>
      </c>
      <c r="BK12" s="19">
        <f t="shared" si="16"/>
        <v>1.3009757317988491</v>
      </c>
      <c r="BL12" s="15">
        <v>98</v>
      </c>
      <c r="BM12" s="16">
        <f t="shared" si="17"/>
        <v>1.4022034625840607</v>
      </c>
      <c r="BN12" s="17">
        <v>50</v>
      </c>
      <c r="BO12" s="16">
        <f t="shared" si="43"/>
        <v>1.0670081092616304</v>
      </c>
      <c r="BP12" s="18">
        <v>3</v>
      </c>
      <c r="BQ12" s="17">
        <v>151</v>
      </c>
      <c r="BR12" s="19">
        <f t="shared" si="18"/>
        <v>1.2835770146208771</v>
      </c>
      <c r="BS12" s="15">
        <v>97</v>
      </c>
      <c r="BT12" s="16">
        <f t="shared" si="19"/>
        <v>1.4285714285714286</v>
      </c>
      <c r="BU12" s="17">
        <v>49</v>
      </c>
      <c r="BV12" s="16">
        <f t="shared" si="44"/>
        <v>1.0831122900088417</v>
      </c>
      <c r="BW12" s="18">
        <v>3</v>
      </c>
      <c r="BX12" s="17">
        <v>149</v>
      </c>
      <c r="BY12" s="19">
        <f t="shared" si="20"/>
        <v>1.3065591020694494</v>
      </c>
      <c r="BZ12" s="15">
        <v>92</v>
      </c>
      <c r="CA12" s="16">
        <f t="shared" si="21"/>
        <v>1.4052237666106613</v>
      </c>
      <c r="CB12" s="17">
        <v>49</v>
      </c>
      <c r="CC12" s="16">
        <f t="shared" si="45"/>
        <v>1.1256604640477832</v>
      </c>
      <c r="CD12" s="18">
        <v>2</v>
      </c>
      <c r="CE12" s="17">
        <v>143</v>
      </c>
      <c r="CF12" s="19">
        <f t="shared" si="22"/>
        <v>1.3017751479289941</v>
      </c>
      <c r="CG12" s="15">
        <v>85</v>
      </c>
      <c r="CH12" s="16">
        <f t="shared" si="23"/>
        <v>1.3447239360860623</v>
      </c>
      <c r="CI12" s="17">
        <v>47</v>
      </c>
      <c r="CJ12" s="16">
        <f t="shared" si="46"/>
        <v>1.1265580057526365</v>
      </c>
      <c r="CK12" s="18">
        <v>2</v>
      </c>
      <c r="CL12" s="17">
        <v>134</v>
      </c>
      <c r="CM12" s="19">
        <f t="shared" si="24"/>
        <v>1.2674990541051836</v>
      </c>
      <c r="CN12" s="15">
        <v>82</v>
      </c>
      <c r="CO12" s="16">
        <f t="shared" si="25"/>
        <v>1.3555959662754173</v>
      </c>
      <c r="CP12" s="17">
        <v>44</v>
      </c>
      <c r="CQ12" s="16">
        <f t="shared" si="47"/>
        <v>1.1181702668360864</v>
      </c>
      <c r="CR12" s="18">
        <v>2</v>
      </c>
      <c r="CS12" s="17">
        <v>128</v>
      </c>
      <c r="CT12" s="19">
        <f t="shared" si="26"/>
        <v>1.2721129000198768</v>
      </c>
      <c r="CU12" s="15">
        <v>88</v>
      </c>
      <c r="CV12" s="16">
        <f t="shared" si="27"/>
        <v>1.5317667536988686</v>
      </c>
      <c r="CW12" s="17">
        <v>43</v>
      </c>
      <c r="CX12" s="16">
        <f t="shared" si="48"/>
        <v>1.1593421407387436</v>
      </c>
      <c r="CY12" s="18">
        <v>2</v>
      </c>
      <c r="CZ12" s="17">
        <v>133</v>
      </c>
      <c r="DA12" s="19">
        <f t="shared" si="28"/>
        <v>1.3963254593175853</v>
      </c>
      <c r="DB12" s="15">
        <v>85</v>
      </c>
      <c r="DC12" s="16">
        <f t="shared" si="29"/>
        <v>1.5320836337418888</v>
      </c>
      <c r="DD12" s="17">
        <v>42</v>
      </c>
      <c r="DE12" s="16">
        <f t="shared" si="49"/>
        <v>1.1761411369364323</v>
      </c>
      <c r="DF12" s="18">
        <v>2</v>
      </c>
      <c r="DG12" s="17">
        <v>129</v>
      </c>
      <c r="DH12" s="19">
        <f t="shared" si="30"/>
        <v>1.4043109079033311</v>
      </c>
      <c r="DI12" s="15">
        <v>76</v>
      </c>
      <c r="DJ12" s="16">
        <f t="shared" si="31"/>
        <v>1.4176459615743331</v>
      </c>
      <c r="DK12" s="17">
        <v>40</v>
      </c>
      <c r="DL12" s="16">
        <f t="shared" si="50"/>
        <v>1.1597564511452596</v>
      </c>
      <c r="DM12" s="18">
        <v>2</v>
      </c>
      <c r="DN12" s="17">
        <v>118</v>
      </c>
      <c r="DO12" s="19">
        <f t="shared" si="32"/>
        <v>1.3294276701216765</v>
      </c>
      <c r="DP12" s="15">
        <v>73</v>
      </c>
      <c r="DQ12" s="16">
        <f t="shared" si="33"/>
        <v>1.412265428516154</v>
      </c>
      <c r="DR12" s="17">
        <v>40</v>
      </c>
      <c r="DS12" s="16">
        <f t="shared" si="51"/>
        <v>1.2121212121212122</v>
      </c>
      <c r="DT12" s="18">
        <v>2</v>
      </c>
      <c r="DU12" s="17">
        <v>115</v>
      </c>
      <c r="DV12" s="19">
        <f t="shared" si="34"/>
        <v>1.3475509725802672</v>
      </c>
      <c r="DW12" s="15">
        <v>69</v>
      </c>
      <c r="DX12" s="16">
        <f t="shared" si="52"/>
        <v>1.4238547255468428</v>
      </c>
      <c r="DY12" s="17">
        <v>36</v>
      </c>
      <c r="DZ12" s="16">
        <f t="shared" si="53"/>
        <v>1.1692107827216629</v>
      </c>
      <c r="EA12" s="18">
        <v>2</v>
      </c>
      <c r="EB12" s="17">
        <v>107</v>
      </c>
      <c r="EC12" s="19">
        <f t="shared" si="54"/>
        <v>1.3405161613630669</v>
      </c>
      <c r="ED12" s="15">
        <v>64</v>
      </c>
      <c r="EE12" s="16">
        <f t="shared" si="55"/>
        <v>1.3949433304272014</v>
      </c>
      <c r="EF12" s="17">
        <v>33</v>
      </c>
      <c r="EG12" s="16">
        <f t="shared" si="56"/>
        <v>1.1270491803278688</v>
      </c>
      <c r="EH12" s="18">
        <v>2</v>
      </c>
      <c r="EI12" s="17">
        <v>99</v>
      </c>
      <c r="EJ12" s="19">
        <f t="shared" si="57"/>
        <v>1.3076211861048739</v>
      </c>
      <c r="EK12" s="15">
        <v>62</v>
      </c>
      <c r="EL12" s="16">
        <f t="shared" si="58"/>
        <v>1.4530114834778534</v>
      </c>
      <c r="EM12" s="17">
        <v>30</v>
      </c>
      <c r="EN12" s="16">
        <f t="shared" si="59"/>
        <v>1.1041589988958409</v>
      </c>
      <c r="EO12" s="18">
        <v>2</v>
      </c>
      <c r="EP12" s="17">
        <v>94</v>
      </c>
      <c r="EQ12" s="19">
        <f t="shared" si="60"/>
        <v>1.336556234892649</v>
      </c>
      <c r="ER12" s="15">
        <v>56</v>
      </c>
      <c r="ES12" s="16">
        <f t="shared" si="61"/>
        <v>1.430761369443025</v>
      </c>
      <c r="ET12" s="17">
        <v>28</v>
      </c>
      <c r="EU12" s="16">
        <f t="shared" si="62"/>
        <v>1.1299435028248588</v>
      </c>
      <c r="EV12" s="18">
        <v>3</v>
      </c>
      <c r="EW12" s="17">
        <v>87</v>
      </c>
      <c r="EX12" s="19">
        <f t="shared" si="63"/>
        <v>1.3515612863135</v>
      </c>
      <c r="EY12" s="15">
        <v>49</v>
      </c>
      <c r="EZ12" s="16">
        <f t="shared" si="64"/>
        <v>1.3756316676024707</v>
      </c>
      <c r="FA12" s="17">
        <v>24</v>
      </c>
      <c r="FB12" s="16">
        <f t="shared" si="65"/>
        <v>1.0723860589812333</v>
      </c>
      <c r="FC12" s="18">
        <v>1</v>
      </c>
      <c r="FD12" s="17">
        <v>74</v>
      </c>
      <c r="FE12" s="19">
        <f t="shared" si="66"/>
        <v>1.2679917751884853</v>
      </c>
      <c r="FF12" s="15">
        <v>43</v>
      </c>
      <c r="FG12" s="16">
        <f t="shared" si="67"/>
        <v>1.2878107217729859</v>
      </c>
      <c r="FH12" s="17">
        <v>23</v>
      </c>
      <c r="FI12" s="16">
        <f t="shared" si="68"/>
        <v>1.0915994304698624</v>
      </c>
      <c r="FJ12" s="18">
        <v>1</v>
      </c>
      <c r="FK12" s="17">
        <v>67</v>
      </c>
      <c r="FL12" s="19">
        <f t="shared" si="69"/>
        <v>1.2226277372262773</v>
      </c>
      <c r="FM12" s="15">
        <v>38</v>
      </c>
      <c r="FN12" s="16">
        <f t="shared" si="70"/>
        <v>1.2349691257718558</v>
      </c>
      <c r="FO12" s="17">
        <v>23</v>
      </c>
      <c r="FP12" s="16">
        <f t="shared" si="71"/>
        <v>1.1880165289256199</v>
      </c>
      <c r="FQ12" s="18">
        <v>1</v>
      </c>
      <c r="FR12" s="17">
        <v>62</v>
      </c>
      <c r="FS12" s="19">
        <f t="shared" si="72"/>
        <v>1.2296707655692185</v>
      </c>
      <c r="FT12" s="15">
        <v>32</v>
      </c>
      <c r="FU12" s="16">
        <f t="shared" si="73"/>
        <v>1.1683096020445418</v>
      </c>
      <c r="FV12" s="17">
        <v>20</v>
      </c>
      <c r="FW12" s="16">
        <f t="shared" si="74"/>
        <v>1.1813349084465445</v>
      </c>
      <c r="FX12" s="18">
        <v>1</v>
      </c>
      <c r="FY12" s="17">
        <v>53</v>
      </c>
      <c r="FZ12" s="19">
        <f t="shared" si="75"/>
        <v>1.1896745230078565</v>
      </c>
      <c r="GA12" s="15">
        <v>27</v>
      </c>
      <c r="GB12" s="16">
        <f t="shared" si="76"/>
        <v>1.1065573770491803</v>
      </c>
      <c r="GC12" s="17">
        <v>18</v>
      </c>
      <c r="GD12" s="16">
        <f t="shared" si="77"/>
        <v>1.1826544021024967</v>
      </c>
      <c r="GE12" s="18">
        <v>0</v>
      </c>
      <c r="GF12" s="17">
        <v>45</v>
      </c>
      <c r="GG12" s="19">
        <f t="shared" si="78"/>
        <v>1.1298016570424303</v>
      </c>
      <c r="GH12" s="15">
        <v>24</v>
      </c>
      <c r="GI12" s="16">
        <f t="shared" si="79"/>
        <v>1.1363636363636365</v>
      </c>
      <c r="GJ12" s="17">
        <v>15</v>
      </c>
      <c r="GK12" s="16">
        <f t="shared" si="80"/>
        <v>1.1135857461024499</v>
      </c>
      <c r="GL12" s="18">
        <v>0</v>
      </c>
      <c r="GM12" s="17">
        <v>39</v>
      </c>
      <c r="GN12" s="19">
        <f t="shared" si="81"/>
        <v>1.1219792865362486</v>
      </c>
      <c r="GO12" s="15">
        <v>21</v>
      </c>
      <c r="GP12" s="16">
        <f t="shared" si="82"/>
        <v>1.1692650334075725</v>
      </c>
      <c r="GQ12" s="17">
        <v>12</v>
      </c>
      <c r="GR12" s="16">
        <f t="shared" si="83"/>
        <v>1.0195412064570943</v>
      </c>
      <c r="GS12" s="18">
        <v>0</v>
      </c>
      <c r="GT12" s="17">
        <v>33</v>
      </c>
      <c r="GU12" s="19">
        <f t="shared" si="84"/>
        <v>1.1051574012056262</v>
      </c>
      <c r="GV12" s="15">
        <v>19</v>
      </c>
      <c r="GW12" s="16">
        <f t="shared" si="85"/>
        <v>1.2289780077619665</v>
      </c>
      <c r="GX12" s="17">
        <v>10</v>
      </c>
      <c r="GY12" s="16">
        <f t="shared" si="86"/>
        <v>0.9765625</v>
      </c>
      <c r="GZ12" s="18">
        <v>0</v>
      </c>
      <c r="HA12" s="17">
        <v>29</v>
      </c>
      <c r="HB12" s="19">
        <f t="shared" si="87"/>
        <v>1.1235955056179776</v>
      </c>
      <c r="HC12" s="15">
        <v>16</v>
      </c>
      <c r="HD12" s="16">
        <f t="shared" si="88"/>
        <v>1.1764705882352942</v>
      </c>
      <c r="HE12" s="17">
        <v>9</v>
      </c>
      <c r="HF12" s="16">
        <f t="shared" si="89"/>
        <v>0.97826086956521752</v>
      </c>
      <c r="HG12" s="18">
        <v>0</v>
      </c>
      <c r="HH12" s="17">
        <v>25</v>
      </c>
      <c r="HI12" s="19">
        <f t="shared" si="90"/>
        <v>1.0912265386294195</v>
      </c>
      <c r="HJ12" s="15">
        <v>12</v>
      </c>
      <c r="HK12" s="16">
        <f t="shared" si="91"/>
        <v>1.0327022375215147</v>
      </c>
      <c r="HL12" s="17">
        <v>8</v>
      </c>
      <c r="HM12" s="16">
        <f t="shared" si="92"/>
        <v>0.99750623441396502</v>
      </c>
      <c r="HN12" s="18">
        <v>0</v>
      </c>
      <c r="HO12" s="17">
        <v>20</v>
      </c>
      <c r="HP12" s="19">
        <f t="shared" si="93"/>
        <v>1.0131712259371835</v>
      </c>
      <c r="HQ12" s="15">
        <v>11</v>
      </c>
      <c r="HR12" s="16">
        <f t="shared" si="94"/>
        <v>1.1111111111111112</v>
      </c>
      <c r="HS12" s="17">
        <v>6</v>
      </c>
      <c r="HT12" s="16">
        <f t="shared" si="95"/>
        <v>0.88888888888888884</v>
      </c>
      <c r="HU12" s="18">
        <v>0</v>
      </c>
      <c r="HV12" s="17">
        <v>17</v>
      </c>
      <c r="HW12" s="19">
        <f t="shared" si="96"/>
        <v>1.0131108462455305</v>
      </c>
      <c r="HX12" s="15">
        <v>10</v>
      </c>
      <c r="HY12" s="16">
        <f t="shared" si="97"/>
        <v>1.240694789081886</v>
      </c>
      <c r="HZ12" s="17">
        <v>5</v>
      </c>
      <c r="IA12" s="16">
        <f t="shared" si="98"/>
        <v>0.90252707581227432</v>
      </c>
      <c r="IB12" s="18">
        <v>0</v>
      </c>
      <c r="IC12" s="17">
        <v>15</v>
      </c>
      <c r="ID12" s="19">
        <f t="shared" si="99"/>
        <v>1.0924981791697013</v>
      </c>
      <c r="IE12" s="15">
        <v>9</v>
      </c>
      <c r="IF12" s="16">
        <f t="shared" si="100"/>
        <v>1.3824884792626728</v>
      </c>
      <c r="IG12" s="17">
        <v>4</v>
      </c>
      <c r="IH12" s="16">
        <f t="shared" si="101"/>
        <v>0.94786729857819907</v>
      </c>
      <c r="II12" s="18">
        <v>0</v>
      </c>
      <c r="IJ12" s="17">
        <v>13</v>
      </c>
      <c r="IK12" s="19">
        <f t="shared" si="102"/>
        <v>1.1959521619135236</v>
      </c>
      <c r="IL12" s="15">
        <v>7</v>
      </c>
      <c r="IM12" s="16">
        <f t="shared" si="103"/>
        <v>1.4256619144602851</v>
      </c>
      <c r="IN12" s="17">
        <v>4</v>
      </c>
      <c r="IO12" s="16">
        <f t="shared" si="104"/>
        <v>1.1560693641618496</v>
      </c>
      <c r="IP12" s="18">
        <v>0</v>
      </c>
      <c r="IQ12" s="17">
        <v>11</v>
      </c>
      <c r="IR12" s="19">
        <f t="shared" si="105"/>
        <v>1.2941176470588236</v>
      </c>
      <c r="IS12" s="15">
        <v>5</v>
      </c>
      <c r="IT12" s="16">
        <f t="shared" si="106"/>
        <v>1.3297872340425532</v>
      </c>
      <c r="IU12" s="17">
        <v>4</v>
      </c>
      <c r="IV12" s="16">
        <f t="shared" si="107"/>
        <v>1.4440433212996391</v>
      </c>
      <c r="IW12" s="18">
        <v>0</v>
      </c>
      <c r="IX12" s="17">
        <v>9</v>
      </c>
      <c r="IY12" s="19">
        <f t="shared" si="108"/>
        <v>1.3513513513513513</v>
      </c>
      <c r="IZ12" s="15"/>
      <c r="JA12" s="16"/>
      <c r="JB12" s="17"/>
      <c r="JC12" s="16"/>
      <c r="JD12" s="18"/>
      <c r="JE12" s="4">
        <v>6</v>
      </c>
      <c r="JF12" s="19">
        <v>1.0830324909747291</v>
      </c>
    </row>
    <row r="13" spans="1:266" x14ac:dyDescent="0.35">
      <c r="A13" s="14" t="s">
        <v>13</v>
      </c>
      <c r="B13" s="56">
        <v>4294564</v>
      </c>
      <c r="C13" s="16">
        <f t="shared" si="0"/>
        <v>13.255981330967121</v>
      </c>
      <c r="D13" s="55">
        <v>4490542</v>
      </c>
      <c r="E13" s="16">
        <f t="shared" si="0"/>
        <v>12.95353984726014</v>
      </c>
      <c r="F13" s="55">
        <v>8785106</v>
      </c>
      <c r="G13" s="19">
        <f t="shared" si="0"/>
        <v>13.099643483748579</v>
      </c>
      <c r="H13" s="15">
        <v>445</v>
      </c>
      <c r="I13" s="16">
        <f t="shared" si="1"/>
        <v>5.3357314148681052</v>
      </c>
      <c r="J13" s="17">
        <v>197</v>
      </c>
      <c r="K13" s="16">
        <f t="shared" si="35"/>
        <v>3.4744268077601412</v>
      </c>
      <c r="L13" s="18">
        <v>3</v>
      </c>
      <c r="M13" s="17">
        <v>645</v>
      </c>
      <c r="N13" s="19">
        <f t="shared" si="2"/>
        <v>4.5705782312925169</v>
      </c>
      <c r="O13" s="15">
        <v>441</v>
      </c>
      <c r="P13" s="16">
        <f t="shared" si="3"/>
        <v>5.3467507274490789</v>
      </c>
      <c r="Q13" s="17">
        <v>196</v>
      </c>
      <c r="R13" s="16">
        <f t="shared" si="36"/>
        <v>3.493138477989663</v>
      </c>
      <c r="S13" s="18">
        <v>3</v>
      </c>
      <c r="T13" s="17">
        <v>640</v>
      </c>
      <c r="U13" s="19">
        <f t="shared" si="4"/>
        <v>4.5841988396246691</v>
      </c>
      <c r="V13" s="15">
        <v>432</v>
      </c>
      <c r="W13" s="16">
        <f t="shared" si="5"/>
        <v>5.3097345132743365</v>
      </c>
      <c r="X13" s="17">
        <v>193</v>
      </c>
      <c r="Y13" s="16">
        <f t="shared" si="37"/>
        <v>3.4925805284111475</v>
      </c>
      <c r="Z13" s="18">
        <v>3</v>
      </c>
      <c r="AA13" s="17">
        <v>628</v>
      </c>
      <c r="AB13" s="19">
        <f t="shared" si="6"/>
        <v>4.5622956774427896</v>
      </c>
      <c r="AC13" s="15">
        <v>422</v>
      </c>
      <c r="AD13" s="16">
        <f t="shared" si="7"/>
        <v>5.298844801607232</v>
      </c>
      <c r="AE13" s="17">
        <v>190</v>
      </c>
      <c r="AF13" s="16">
        <f t="shared" si="38"/>
        <v>3.5211267605633805</v>
      </c>
      <c r="AG13" s="18">
        <v>3</v>
      </c>
      <c r="AH13" s="17">
        <v>615</v>
      </c>
      <c r="AI13" s="19">
        <f t="shared" si="8"/>
        <v>4.5677361853832439</v>
      </c>
      <c r="AJ13" s="15">
        <v>410</v>
      </c>
      <c r="AK13" s="16">
        <f t="shared" si="9"/>
        <v>5.2651855656864006</v>
      </c>
      <c r="AL13" s="17">
        <v>185</v>
      </c>
      <c r="AM13" s="16">
        <f t="shared" si="39"/>
        <v>3.5097704420413587</v>
      </c>
      <c r="AN13" s="18">
        <v>3</v>
      </c>
      <c r="AO13" s="17">
        <v>598</v>
      </c>
      <c r="AP13" s="19">
        <f t="shared" si="10"/>
        <v>4.5454545454545459</v>
      </c>
      <c r="AQ13" s="15">
        <v>398</v>
      </c>
      <c r="AR13" s="16">
        <f t="shared" si="11"/>
        <v>5.2402896642527983</v>
      </c>
      <c r="AS13" s="17">
        <v>181</v>
      </c>
      <c r="AT13" s="16">
        <f t="shared" si="40"/>
        <v>3.5289530122830959</v>
      </c>
      <c r="AU13" s="18">
        <v>3</v>
      </c>
      <c r="AV13" s="17">
        <v>582</v>
      </c>
      <c r="AW13" s="19">
        <f t="shared" si="12"/>
        <v>4.5397815912636501</v>
      </c>
      <c r="AX13" s="15">
        <v>386</v>
      </c>
      <c r="AY13" s="16">
        <f t="shared" si="13"/>
        <v>5.2395819193701643</v>
      </c>
      <c r="AZ13" s="17">
        <v>178</v>
      </c>
      <c r="BA13" s="16">
        <f t="shared" si="41"/>
        <v>3.5793283732153633</v>
      </c>
      <c r="BB13" s="18">
        <v>3</v>
      </c>
      <c r="BC13" s="17">
        <v>567</v>
      </c>
      <c r="BD13" s="19">
        <f t="shared" si="14"/>
        <v>4.560077207656426</v>
      </c>
      <c r="BE13" s="15">
        <v>381</v>
      </c>
      <c r="BF13" s="16">
        <f t="shared" si="15"/>
        <v>5.3556367725611471</v>
      </c>
      <c r="BG13" s="17">
        <v>173</v>
      </c>
      <c r="BH13" s="16">
        <f t="shared" si="42"/>
        <v>3.6147095695779354</v>
      </c>
      <c r="BI13" s="18">
        <v>3</v>
      </c>
      <c r="BJ13" s="17">
        <v>557</v>
      </c>
      <c r="BK13" s="19">
        <f t="shared" si="16"/>
        <v>4.6451505295638391</v>
      </c>
      <c r="BL13" s="15">
        <v>374</v>
      </c>
      <c r="BM13" s="16">
        <f t="shared" si="17"/>
        <v>5.3512662755759051</v>
      </c>
      <c r="BN13" s="17">
        <v>170</v>
      </c>
      <c r="BO13" s="16">
        <f t="shared" si="43"/>
        <v>3.6278275714895432</v>
      </c>
      <c r="BP13" s="18">
        <v>3</v>
      </c>
      <c r="BQ13" s="17">
        <v>547</v>
      </c>
      <c r="BR13" s="19">
        <f t="shared" si="18"/>
        <v>4.6497789867392045</v>
      </c>
      <c r="BS13" s="15">
        <v>367</v>
      </c>
      <c r="BT13" s="16">
        <f t="shared" si="19"/>
        <v>5.4050073637702507</v>
      </c>
      <c r="BU13" s="17">
        <v>163</v>
      </c>
      <c r="BV13" s="16">
        <f t="shared" si="44"/>
        <v>3.6030061892130858</v>
      </c>
      <c r="BW13" s="18">
        <v>3</v>
      </c>
      <c r="BX13" s="17">
        <v>533</v>
      </c>
      <c r="BY13" s="19">
        <f t="shared" si="20"/>
        <v>4.6737986671343386</v>
      </c>
      <c r="BZ13" s="15">
        <v>354</v>
      </c>
      <c r="CA13" s="16">
        <f t="shared" si="21"/>
        <v>5.407056667175806</v>
      </c>
      <c r="CB13" s="17">
        <v>156</v>
      </c>
      <c r="CC13" s="16">
        <f t="shared" si="45"/>
        <v>3.5837353549276365</v>
      </c>
      <c r="CD13" s="18">
        <v>3</v>
      </c>
      <c r="CE13" s="17">
        <v>513</v>
      </c>
      <c r="CF13" s="19">
        <f t="shared" si="22"/>
        <v>4.6700045516613571</v>
      </c>
      <c r="CG13" s="15">
        <v>345</v>
      </c>
      <c r="CH13" s="16">
        <f t="shared" si="23"/>
        <v>5.4579971523493116</v>
      </c>
      <c r="CI13" s="17">
        <v>147</v>
      </c>
      <c r="CJ13" s="16">
        <f t="shared" si="46"/>
        <v>3.523489932885906</v>
      </c>
      <c r="CK13" s="18">
        <v>3</v>
      </c>
      <c r="CL13" s="17">
        <v>495</v>
      </c>
      <c r="CM13" s="19">
        <f t="shared" si="24"/>
        <v>4.6821793416572079</v>
      </c>
      <c r="CN13" s="15">
        <v>330</v>
      </c>
      <c r="CO13" s="16">
        <f t="shared" si="25"/>
        <v>5.4554471813522891</v>
      </c>
      <c r="CP13" s="17">
        <v>139</v>
      </c>
      <c r="CQ13" s="16">
        <f t="shared" si="47"/>
        <v>3.532401524777637</v>
      </c>
      <c r="CR13" s="18">
        <v>2</v>
      </c>
      <c r="CS13" s="17">
        <v>471</v>
      </c>
      <c r="CT13" s="19">
        <f t="shared" si="26"/>
        <v>4.6809779367918898</v>
      </c>
      <c r="CU13" s="15">
        <v>312</v>
      </c>
      <c r="CV13" s="16">
        <f t="shared" si="27"/>
        <v>5.4308093994778064</v>
      </c>
      <c r="CW13" s="17">
        <v>138</v>
      </c>
      <c r="CX13" s="16">
        <f t="shared" si="48"/>
        <v>3.720679428417363</v>
      </c>
      <c r="CY13" s="18">
        <v>3</v>
      </c>
      <c r="CZ13" s="17">
        <v>453</v>
      </c>
      <c r="DA13" s="19">
        <f t="shared" si="28"/>
        <v>4.7559055118110232</v>
      </c>
      <c r="DB13" s="15">
        <v>303</v>
      </c>
      <c r="DC13" s="16">
        <f t="shared" si="29"/>
        <v>5.4614275414563807</v>
      </c>
      <c r="DD13" s="17">
        <v>135</v>
      </c>
      <c r="DE13" s="16">
        <f t="shared" si="49"/>
        <v>3.7804536544385328</v>
      </c>
      <c r="DF13" s="18">
        <v>3</v>
      </c>
      <c r="DG13" s="17">
        <v>441</v>
      </c>
      <c r="DH13" s="19">
        <f t="shared" si="30"/>
        <v>4.8007838014369693</v>
      </c>
      <c r="DI13" s="15">
        <v>289</v>
      </c>
      <c r="DJ13" s="16">
        <f t="shared" si="31"/>
        <v>5.3907853012497666</v>
      </c>
      <c r="DK13" s="17">
        <v>132</v>
      </c>
      <c r="DL13" s="16">
        <f t="shared" si="50"/>
        <v>3.8271962887793562</v>
      </c>
      <c r="DM13" s="18">
        <v>3</v>
      </c>
      <c r="DN13" s="17">
        <v>424</v>
      </c>
      <c r="DO13" s="19">
        <f t="shared" si="32"/>
        <v>4.7769265434880577</v>
      </c>
      <c r="DP13" s="15">
        <v>277</v>
      </c>
      <c r="DQ13" s="16">
        <f t="shared" si="33"/>
        <v>5.3588701876571871</v>
      </c>
      <c r="DR13" s="17">
        <v>125</v>
      </c>
      <c r="DS13" s="16">
        <f t="shared" si="51"/>
        <v>3.7878787878787881</v>
      </c>
      <c r="DT13" s="18">
        <v>3</v>
      </c>
      <c r="DU13" s="17">
        <v>405</v>
      </c>
      <c r="DV13" s="19">
        <f t="shared" si="34"/>
        <v>4.7457229903913758</v>
      </c>
      <c r="DW13" s="15">
        <v>259</v>
      </c>
      <c r="DX13" s="16">
        <f t="shared" si="52"/>
        <v>5.3446141147338011</v>
      </c>
      <c r="DY13" s="17">
        <v>122</v>
      </c>
      <c r="DZ13" s="16">
        <f t="shared" si="53"/>
        <v>3.9623254303345243</v>
      </c>
      <c r="EA13" s="18">
        <v>1</v>
      </c>
      <c r="EB13" s="17">
        <v>382</v>
      </c>
      <c r="EC13" s="19">
        <f t="shared" si="54"/>
        <v>4.7857679779503881</v>
      </c>
      <c r="ED13" s="15">
        <v>243</v>
      </c>
      <c r="EE13" s="16">
        <f t="shared" si="55"/>
        <v>5.2964254577157801</v>
      </c>
      <c r="EF13" s="17">
        <v>118</v>
      </c>
      <c r="EG13" s="16">
        <f t="shared" si="56"/>
        <v>4.0300546448087431</v>
      </c>
      <c r="EH13" s="18">
        <v>1</v>
      </c>
      <c r="EI13" s="17">
        <v>362</v>
      </c>
      <c r="EJ13" s="19">
        <f t="shared" si="57"/>
        <v>4.7814027209087309</v>
      </c>
      <c r="EK13" s="15">
        <v>222</v>
      </c>
      <c r="EL13" s="16">
        <f t="shared" si="58"/>
        <v>5.2027185376142491</v>
      </c>
      <c r="EM13" s="17">
        <v>109</v>
      </c>
      <c r="EN13" s="16">
        <f t="shared" si="59"/>
        <v>4.0117776959882221</v>
      </c>
      <c r="EO13" s="18">
        <v>1</v>
      </c>
      <c r="EP13" s="17">
        <v>332</v>
      </c>
      <c r="EQ13" s="19">
        <f t="shared" si="60"/>
        <v>4.7206028721740365</v>
      </c>
      <c r="ER13" s="15">
        <v>196</v>
      </c>
      <c r="ES13" s="16">
        <f t="shared" si="61"/>
        <v>5.007664793050588</v>
      </c>
      <c r="ET13" s="17">
        <v>99</v>
      </c>
      <c r="EU13" s="16">
        <f t="shared" si="62"/>
        <v>3.9951573849878934</v>
      </c>
      <c r="EV13" s="18">
        <v>1</v>
      </c>
      <c r="EW13" s="17">
        <v>296</v>
      </c>
      <c r="EX13" s="19">
        <f t="shared" si="63"/>
        <v>4.5984154109057016</v>
      </c>
      <c r="EY13" s="15">
        <v>177</v>
      </c>
      <c r="EZ13" s="16">
        <f t="shared" si="64"/>
        <v>4.9691184727681081</v>
      </c>
      <c r="FA13" s="17">
        <v>97</v>
      </c>
      <c r="FB13" s="16">
        <f t="shared" si="65"/>
        <v>4.3342269883824844</v>
      </c>
      <c r="FC13" s="18">
        <v>1</v>
      </c>
      <c r="FD13" s="17">
        <v>275</v>
      </c>
      <c r="FE13" s="19">
        <f t="shared" si="66"/>
        <v>4.7121315969842357</v>
      </c>
      <c r="FF13" s="15">
        <v>161</v>
      </c>
      <c r="FG13" s="16">
        <f t="shared" si="67"/>
        <v>4.8218029350104823</v>
      </c>
      <c r="FH13" s="17">
        <v>89</v>
      </c>
      <c r="FI13" s="16">
        <f t="shared" si="68"/>
        <v>4.2240151874703367</v>
      </c>
      <c r="FJ13" s="18">
        <v>1</v>
      </c>
      <c r="FK13" s="17">
        <v>251</v>
      </c>
      <c r="FL13" s="19">
        <f t="shared" si="69"/>
        <v>4.5802919708029197</v>
      </c>
      <c r="FM13" s="15">
        <v>147</v>
      </c>
      <c r="FN13" s="16">
        <f t="shared" si="70"/>
        <v>4.7773805654858625</v>
      </c>
      <c r="FO13" s="17">
        <v>83</v>
      </c>
      <c r="FP13" s="16">
        <f t="shared" si="71"/>
        <v>4.2871900826446288</v>
      </c>
      <c r="FQ13" s="18">
        <v>1</v>
      </c>
      <c r="FR13" s="17">
        <v>231</v>
      </c>
      <c r="FS13" s="19">
        <f t="shared" si="72"/>
        <v>4.5815152717175724</v>
      </c>
      <c r="FT13" s="15">
        <v>126</v>
      </c>
      <c r="FU13" s="16">
        <f t="shared" si="73"/>
        <v>4.6002190580503832</v>
      </c>
      <c r="FV13" s="17">
        <v>72</v>
      </c>
      <c r="FW13" s="16">
        <f t="shared" si="74"/>
        <v>4.2528056704075601</v>
      </c>
      <c r="FX13" s="18">
        <v>1</v>
      </c>
      <c r="FY13" s="17">
        <v>199</v>
      </c>
      <c r="FZ13" s="19">
        <f t="shared" si="75"/>
        <v>4.4668911335577999</v>
      </c>
      <c r="GA13" s="15">
        <v>110</v>
      </c>
      <c r="GB13" s="16">
        <f t="shared" si="76"/>
        <v>4.5081967213114753</v>
      </c>
      <c r="GC13" s="17">
        <v>57</v>
      </c>
      <c r="GD13" s="16">
        <f t="shared" si="77"/>
        <v>3.7450722733245727</v>
      </c>
      <c r="GE13" s="18">
        <v>1</v>
      </c>
      <c r="GF13" s="17">
        <v>168</v>
      </c>
      <c r="GG13" s="19">
        <f t="shared" si="78"/>
        <v>4.2179261862917397</v>
      </c>
      <c r="GH13" s="15">
        <v>89</v>
      </c>
      <c r="GI13" s="16">
        <f t="shared" si="79"/>
        <v>4.2140151515151514</v>
      </c>
      <c r="GJ13" s="17">
        <v>48</v>
      </c>
      <c r="GK13" s="16">
        <f t="shared" si="80"/>
        <v>3.5634743875278394</v>
      </c>
      <c r="GL13" s="18">
        <v>0</v>
      </c>
      <c r="GM13" s="17">
        <v>137</v>
      </c>
      <c r="GN13" s="19">
        <f t="shared" si="81"/>
        <v>3.9413118527042581</v>
      </c>
      <c r="GO13" s="15">
        <v>73</v>
      </c>
      <c r="GP13" s="16">
        <f t="shared" si="82"/>
        <v>4.0645879732739418</v>
      </c>
      <c r="GQ13" s="17">
        <v>38</v>
      </c>
      <c r="GR13" s="16">
        <f t="shared" si="83"/>
        <v>3.228547153780799</v>
      </c>
      <c r="GS13" s="18">
        <v>0</v>
      </c>
      <c r="GT13" s="17">
        <v>111</v>
      </c>
      <c r="GU13" s="19">
        <f t="shared" si="84"/>
        <v>3.7173476222371065</v>
      </c>
      <c r="GV13" s="15">
        <v>60</v>
      </c>
      <c r="GW13" s="16">
        <f t="shared" si="85"/>
        <v>3.8809831824062093</v>
      </c>
      <c r="GX13" s="17">
        <v>35</v>
      </c>
      <c r="GY13" s="16">
        <f t="shared" si="86"/>
        <v>3.41796875</v>
      </c>
      <c r="GZ13" s="18">
        <v>0</v>
      </c>
      <c r="HA13" s="17">
        <v>95</v>
      </c>
      <c r="HB13" s="19">
        <f t="shared" si="87"/>
        <v>3.6807438977140645</v>
      </c>
      <c r="HC13" s="15">
        <v>52</v>
      </c>
      <c r="HD13" s="16">
        <f t="shared" si="88"/>
        <v>3.8235294117647061</v>
      </c>
      <c r="HE13" s="17">
        <v>31</v>
      </c>
      <c r="HF13" s="16">
        <f t="shared" si="89"/>
        <v>3.3695652173913042</v>
      </c>
      <c r="HG13" s="18">
        <v>0</v>
      </c>
      <c r="HH13" s="17">
        <v>83</v>
      </c>
      <c r="HI13" s="19">
        <f t="shared" si="90"/>
        <v>3.6228721082496724</v>
      </c>
      <c r="HJ13" s="15">
        <v>45</v>
      </c>
      <c r="HK13" s="16">
        <f t="shared" si="91"/>
        <v>3.8726333907056798</v>
      </c>
      <c r="HL13" s="17">
        <v>26</v>
      </c>
      <c r="HM13" s="16">
        <f t="shared" si="92"/>
        <v>3.2418952618453867</v>
      </c>
      <c r="HN13" s="18">
        <v>0</v>
      </c>
      <c r="HO13" s="17">
        <v>71</v>
      </c>
      <c r="HP13" s="19">
        <f t="shared" si="93"/>
        <v>3.5967578520770012</v>
      </c>
      <c r="HQ13" s="15">
        <v>38</v>
      </c>
      <c r="HR13" s="16">
        <f t="shared" si="94"/>
        <v>3.8383838383838382</v>
      </c>
      <c r="HS13" s="17">
        <v>21</v>
      </c>
      <c r="HT13" s="16">
        <f t="shared" si="95"/>
        <v>3.1111111111111112</v>
      </c>
      <c r="HU13" s="18">
        <v>0</v>
      </c>
      <c r="HV13" s="17">
        <v>59</v>
      </c>
      <c r="HW13" s="19">
        <f t="shared" si="96"/>
        <v>3.5160905840286056</v>
      </c>
      <c r="HX13" s="15">
        <v>30</v>
      </c>
      <c r="HY13" s="16">
        <f t="shared" si="97"/>
        <v>3.7220843672456572</v>
      </c>
      <c r="HZ13" s="17">
        <v>16</v>
      </c>
      <c r="IA13" s="16">
        <f t="shared" si="98"/>
        <v>2.8880866425992782</v>
      </c>
      <c r="IB13" s="18">
        <v>0</v>
      </c>
      <c r="IC13" s="17">
        <v>46</v>
      </c>
      <c r="ID13" s="19">
        <f t="shared" si="99"/>
        <v>3.3503277494537507</v>
      </c>
      <c r="IE13" s="15">
        <v>22</v>
      </c>
      <c r="IF13" s="16">
        <f t="shared" si="100"/>
        <v>3.3794162826420893</v>
      </c>
      <c r="IG13" s="17">
        <v>14</v>
      </c>
      <c r="IH13" s="16">
        <f t="shared" si="101"/>
        <v>3.3175355450236967</v>
      </c>
      <c r="II13" s="18">
        <v>0</v>
      </c>
      <c r="IJ13" s="17">
        <v>36</v>
      </c>
      <c r="IK13" s="19">
        <f t="shared" si="102"/>
        <v>3.3118675252989878</v>
      </c>
      <c r="IL13" s="15">
        <v>14</v>
      </c>
      <c r="IM13" s="16">
        <f t="shared" si="103"/>
        <v>2.8513238289205702</v>
      </c>
      <c r="IN13" s="17">
        <v>10</v>
      </c>
      <c r="IO13" s="16">
        <f t="shared" si="104"/>
        <v>2.8901734104046244</v>
      </c>
      <c r="IP13" s="18">
        <v>0</v>
      </c>
      <c r="IQ13" s="17">
        <v>24</v>
      </c>
      <c r="IR13" s="19">
        <f t="shared" si="105"/>
        <v>2.8235294117647061</v>
      </c>
      <c r="IS13" s="15">
        <v>8</v>
      </c>
      <c r="IT13" s="16">
        <f t="shared" si="106"/>
        <v>2.1276595744680851</v>
      </c>
      <c r="IU13" s="17">
        <v>8</v>
      </c>
      <c r="IV13" s="16">
        <f t="shared" si="107"/>
        <v>2.8880866425992782</v>
      </c>
      <c r="IW13" s="18">
        <v>0</v>
      </c>
      <c r="IX13" s="17">
        <v>16</v>
      </c>
      <c r="IY13" s="19">
        <f t="shared" si="108"/>
        <v>2.4024024024024024</v>
      </c>
      <c r="IZ13" s="15"/>
      <c r="JA13" s="16"/>
      <c r="JB13" s="17"/>
      <c r="JC13" s="16"/>
      <c r="JD13" s="18"/>
      <c r="JE13" s="4">
        <v>16</v>
      </c>
      <c r="JF13" s="19">
        <v>2.8880866425992782</v>
      </c>
    </row>
    <row r="14" spans="1:266" x14ac:dyDescent="0.35">
      <c r="A14" s="14" t="s">
        <v>14</v>
      </c>
      <c r="B14" s="56">
        <v>3792182</v>
      </c>
      <c r="C14" s="16">
        <f t="shared" si="0"/>
        <v>11.70528458666108</v>
      </c>
      <c r="D14" s="55">
        <v>4207424</v>
      </c>
      <c r="E14" s="16">
        <f t="shared" si="0"/>
        <v>12.136849947805555</v>
      </c>
      <c r="F14" s="55">
        <v>7999606</v>
      </c>
      <c r="G14" s="19">
        <f t="shared" si="0"/>
        <v>11.928369061278946</v>
      </c>
      <c r="H14" s="15">
        <v>1154</v>
      </c>
      <c r="I14" s="16">
        <f t="shared" si="1"/>
        <v>13.836930455635491</v>
      </c>
      <c r="J14" s="17">
        <v>483</v>
      </c>
      <c r="K14" s="16">
        <f t="shared" si="35"/>
        <v>8.518518518518519</v>
      </c>
      <c r="L14" s="18">
        <v>10</v>
      </c>
      <c r="M14" s="17">
        <v>1647</v>
      </c>
      <c r="N14" s="19">
        <f t="shared" si="2"/>
        <v>11.670918367346939</v>
      </c>
      <c r="O14" s="15">
        <v>1140</v>
      </c>
      <c r="P14" s="16">
        <f t="shared" si="3"/>
        <v>13.821532492725508</v>
      </c>
      <c r="Q14" s="17">
        <v>480</v>
      </c>
      <c r="R14" s="16">
        <f t="shared" si="36"/>
        <v>8.5546248440563168</v>
      </c>
      <c r="S14" s="18">
        <v>10</v>
      </c>
      <c r="T14" s="17">
        <v>1630</v>
      </c>
      <c r="U14" s="19">
        <f t="shared" si="4"/>
        <v>11.675381419669078</v>
      </c>
      <c r="V14" s="15">
        <v>1118</v>
      </c>
      <c r="W14" s="16">
        <f t="shared" si="5"/>
        <v>13.741396263520159</v>
      </c>
      <c r="X14" s="17">
        <v>471</v>
      </c>
      <c r="Y14" s="16">
        <f t="shared" si="37"/>
        <v>8.5233441910966334</v>
      </c>
      <c r="Z14" s="18">
        <v>11</v>
      </c>
      <c r="AA14" s="17">
        <v>1600</v>
      </c>
      <c r="AB14" s="19">
        <f t="shared" si="6"/>
        <v>11.623683254631311</v>
      </c>
      <c r="AC14" s="15">
        <v>1095</v>
      </c>
      <c r="AD14" s="16">
        <f t="shared" si="7"/>
        <v>13.74937217478654</v>
      </c>
      <c r="AE14" s="17">
        <v>463</v>
      </c>
      <c r="AF14" s="16">
        <f t="shared" si="38"/>
        <v>8.5804299481097104</v>
      </c>
      <c r="AG14" s="18">
        <v>11</v>
      </c>
      <c r="AH14" s="17">
        <v>1569</v>
      </c>
      <c r="AI14" s="19">
        <f t="shared" si="8"/>
        <v>11.653297682709447</v>
      </c>
      <c r="AJ14" s="15">
        <v>1078</v>
      </c>
      <c r="AK14" s="16">
        <f t="shared" si="9"/>
        <v>13.843585462951072</v>
      </c>
      <c r="AL14" s="17">
        <v>452</v>
      </c>
      <c r="AM14" s="16">
        <f t="shared" si="39"/>
        <v>8.5752229178524004</v>
      </c>
      <c r="AN14" s="18">
        <v>10</v>
      </c>
      <c r="AO14" s="17">
        <v>1540</v>
      </c>
      <c r="AP14" s="19">
        <f t="shared" si="10"/>
        <v>11.705685618729097</v>
      </c>
      <c r="AQ14" s="15">
        <v>1037</v>
      </c>
      <c r="AR14" s="16">
        <f t="shared" si="11"/>
        <v>13.653719552337062</v>
      </c>
      <c r="AS14" s="17">
        <v>440</v>
      </c>
      <c r="AT14" s="16">
        <f t="shared" si="40"/>
        <v>8.5786703061025538</v>
      </c>
      <c r="AU14" s="18">
        <v>10</v>
      </c>
      <c r="AV14" s="17">
        <v>1487</v>
      </c>
      <c r="AW14" s="19">
        <f t="shared" si="12"/>
        <v>11.599063962558501</v>
      </c>
      <c r="AX14" s="15">
        <v>1006</v>
      </c>
      <c r="AY14" s="16">
        <f t="shared" si="13"/>
        <v>13.6554907017782</v>
      </c>
      <c r="AZ14" s="17">
        <v>427</v>
      </c>
      <c r="BA14" s="16">
        <f t="shared" si="41"/>
        <v>8.5863663784435946</v>
      </c>
      <c r="BB14" s="18">
        <v>10</v>
      </c>
      <c r="BC14" s="17">
        <v>1443</v>
      </c>
      <c r="BD14" s="19">
        <f t="shared" si="14"/>
        <v>11.605275856522439</v>
      </c>
      <c r="BE14" s="15">
        <v>968</v>
      </c>
      <c r="BF14" s="16">
        <f t="shared" si="15"/>
        <v>13.606972167556929</v>
      </c>
      <c r="BG14" s="17">
        <v>409</v>
      </c>
      <c r="BH14" s="16">
        <f t="shared" si="42"/>
        <v>8.5457584621813609</v>
      </c>
      <c r="BI14" s="18">
        <v>10</v>
      </c>
      <c r="BJ14" s="17">
        <v>1387</v>
      </c>
      <c r="BK14" s="19">
        <f t="shared" si="16"/>
        <v>11.567008589775666</v>
      </c>
      <c r="BL14" s="15">
        <v>944</v>
      </c>
      <c r="BM14" s="16">
        <f t="shared" si="17"/>
        <v>13.506939476319932</v>
      </c>
      <c r="BN14" s="17">
        <v>401</v>
      </c>
      <c r="BO14" s="16">
        <f t="shared" si="43"/>
        <v>8.5574050362782756</v>
      </c>
      <c r="BP14" s="18">
        <v>9</v>
      </c>
      <c r="BQ14" s="17">
        <v>1354</v>
      </c>
      <c r="BR14" s="19">
        <f t="shared" si="18"/>
        <v>11.509690581434887</v>
      </c>
      <c r="BS14" s="15">
        <v>902</v>
      </c>
      <c r="BT14" s="16">
        <f t="shared" si="19"/>
        <v>13.284241531664213</v>
      </c>
      <c r="BU14" s="17">
        <v>391</v>
      </c>
      <c r="BV14" s="16">
        <f t="shared" si="44"/>
        <v>8.6427939876215731</v>
      </c>
      <c r="BW14" s="18">
        <v>9</v>
      </c>
      <c r="BX14" s="17">
        <v>1302</v>
      </c>
      <c r="BY14" s="19">
        <f t="shared" si="20"/>
        <v>11.41704665029814</v>
      </c>
      <c r="BZ14" s="15">
        <v>863</v>
      </c>
      <c r="CA14" s="16">
        <f t="shared" si="21"/>
        <v>13.181609897663051</v>
      </c>
      <c r="CB14" s="17">
        <v>376</v>
      </c>
      <c r="CC14" s="16">
        <f t="shared" si="45"/>
        <v>8.6377211118768678</v>
      </c>
      <c r="CD14" s="18">
        <v>9</v>
      </c>
      <c r="CE14" s="17">
        <v>1248</v>
      </c>
      <c r="CF14" s="19">
        <f t="shared" si="22"/>
        <v>11.36094674556213</v>
      </c>
      <c r="CG14" s="15">
        <v>829</v>
      </c>
      <c r="CH14" s="16">
        <f t="shared" si="23"/>
        <v>13.11501344723936</v>
      </c>
      <c r="CI14" s="17">
        <v>356</v>
      </c>
      <c r="CJ14" s="16">
        <f t="shared" si="46"/>
        <v>8.5330776605944383</v>
      </c>
      <c r="CK14" s="18">
        <v>9</v>
      </c>
      <c r="CL14" s="17">
        <v>1194</v>
      </c>
      <c r="CM14" s="19">
        <f t="shared" si="24"/>
        <v>11.293984108967082</v>
      </c>
      <c r="CN14" s="15">
        <v>793</v>
      </c>
      <c r="CO14" s="16">
        <f t="shared" si="25"/>
        <v>13.109604893370804</v>
      </c>
      <c r="CP14" s="17">
        <v>337</v>
      </c>
      <c r="CQ14" s="16">
        <f t="shared" si="47"/>
        <v>8.5641677255400257</v>
      </c>
      <c r="CR14" s="18">
        <v>9</v>
      </c>
      <c r="CS14" s="17">
        <v>1139</v>
      </c>
      <c r="CT14" s="19">
        <f t="shared" si="26"/>
        <v>11.319817133770622</v>
      </c>
      <c r="CU14" s="15">
        <v>773</v>
      </c>
      <c r="CV14" s="16">
        <f t="shared" si="27"/>
        <v>13.455178416013924</v>
      </c>
      <c r="CW14" s="17">
        <v>320</v>
      </c>
      <c r="CX14" s="16">
        <f t="shared" si="48"/>
        <v>8.6276624427069297</v>
      </c>
      <c r="CY14" s="18">
        <v>8</v>
      </c>
      <c r="CZ14" s="17">
        <v>1101</v>
      </c>
      <c r="DA14" s="19">
        <f t="shared" si="28"/>
        <v>11.559055118110237</v>
      </c>
      <c r="DB14" s="15">
        <v>743</v>
      </c>
      <c r="DC14" s="16">
        <f t="shared" si="29"/>
        <v>13.392213410237924</v>
      </c>
      <c r="DD14" s="17">
        <v>305</v>
      </c>
      <c r="DE14" s="16">
        <f t="shared" si="49"/>
        <v>8.5410249229907578</v>
      </c>
      <c r="DF14" s="18">
        <v>7</v>
      </c>
      <c r="DG14" s="17">
        <v>1055</v>
      </c>
      <c r="DH14" s="19">
        <f t="shared" si="30"/>
        <v>11.484868277814064</v>
      </c>
      <c r="DI14" s="15">
        <v>712</v>
      </c>
      <c r="DJ14" s="16">
        <f t="shared" si="31"/>
        <v>13.28110427159112</v>
      </c>
      <c r="DK14" s="17">
        <v>294</v>
      </c>
      <c r="DL14" s="16">
        <f t="shared" si="50"/>
        <v>8.5242099159176572</v>
      </c>
      <c r="DM14" s="18">
        <v>7</v>
      </c>
      <c r="DN14" s="17">
        <v>1013</v>
      </c>
      <c r="DO14" s="19">
        <f t="shared" si="32"/>
        <v>11.412798557908967</v>
      </c>
      <c r="DP14" s="15">
        <v>680</v>
      </c>
      <c r="DQ14" s="16">
        <f t="shared" si="33"/>
        <v>13.155349197136776</v>
      </c>
      <c r="DR14" s="17">
        <v>277</v>
      </c>
      <c r="DS14" s="16">
        <f t="shared" si="51"/>
        <v>8.3939393939393945</v>
      </c>
      <c r="DT14" s="18">
        <v>7</v>
      </c>
      <c r="DU14" s="17">
        <v>964</v>
      </c>
      <c r="DV14" s="19">
        <f t="shared" si="34"/>
        <v>11.295992500585891</v>
      </c>
      <c r="DW14" s="15">
        <v>640</v>
      </c>
      <c r="DX14" s="16">
        <f t="shared" si="52"/>
        <v>13.206768468840281</v>
      </c>
      <c r="DY14" s="17">
        <v>264</v>
      </c>
      <c r="DZ14" s="16">
        <f t="shared" si="53"/>
        <v>8.574212406625529</v>
      </c>
      <c r="EA14" s="18">
        <v>7</v>
      </c>
      <c r="EB14" s="17">
        <v>911</v>
      </c>
      <c r="EC14" s="19">
        <f t="shared" si="54"/>
        <v>11.413179654222001</v>
      </c>
      <c r="ED14" s="15">
        <v>613</v>
      </c>
      <c r="EE14" s="16">
        <f t="shared" si="55"/>
        <v>13.360941586748037</v>
      </c>
      <c r="EF14" s="17">
        <v>248</v>
      </c>
      <c r="EG14" s="16">
        <f t="shared" si="56"/>
        <v>8.4699453551912569</v>
      </c>
      <c r="EH14" s="18">
        <v>7</v>
      </c>
      <c r="EI14" s="17">
        <v>868</v>
      </c>
      <c r="EJ14" s="19">
        <f t="shared" si="57"/>
        <v>11.464799894333641</v>
      </c>
      <c r="EK14" s="15">
        <v>576</v>
      </c>
      <c r="EL14" s="16">
        <f t="shared" si="58"/>
        <v>13.498945394891024</v>
      </c>
      <c r="EM14" s="17">
        <v>230</v>
      </c>
      <c r="EN14" s="16">
        <f t="shared" si="59"/>
        <v>8.4652189915347815</v>
      </c>
      <c r="EO14" s="18">
        <v>8</v>
      </c>
      <c r="EP14" s="17">
        <v>814</v>
      </c>
      <c r="EQ14" s="19">
        <f t="shared" si="60"/>
        <v>11.574008246836343</v>
      </c>
      <c r="ER14" s="15">
        <v>535</v>
      </c>
      <c r="ES14" s="16">
        <f t="shared" si="61"/>
        <v>13.668880940214615</v>
      </c>
      <c r="ET14" s="17">
        <v>212</v>
      </c>
      <c r="EU14" s="16">
        <f t="shared" si="62"/>
        <v>8.5552865213882168</v>
      </c>
      <c r="EV14" s="18">
        <v>6</v>
      </c>
      <c r="EW14" s="17">
        <v>753</v>
      </c>
      <c r="EX14" s="19">
        <f t="shared" si="63"/>
        <v>11.697995960851328</v>
      </c>
      <c r="EY14" s="15">
        <v>481</v>
      </c>
      <c r="EZ14" s="16">
        <f t="shared" si="64"/>
        <v>13.503649635036496</v>
      </c>
      <c r="FA14" s="17">
        <v>190</v>
      </c>
      <c r="FB14" s="16">
        <f t="shared" si="65"/>
        <v>8.4897229669347638</v>
      </c>
      <c r="FC14" s="18">
        <v>4</v>
      </c>
      <c r="FD14" s="17">
        <v>675</v>
      </c>
      <c r="FE14" s="19">
        <f t="shared" si="66"/>
        <v>11.566141192597669</v>
      </c>
      <c r="FF14" s="15">
        <v>455</v>
      </c>
      <c r="FG14" s="16">
        <f t="shared" si="67"/>
        <v>13.626834381551362</v>
      </c>
      <c r="FH14" s="17">
        <v>180</v>
      </c>
      <c r="FI14" s="16">
        <f t="shared" si="68"/>
        <v>8.5429520645467498</v>
      </c>
      <c r="FJ14" s="18">
        <v>4</v>
      </c>
      <c r="FK14" s="17">
        <v>639</v>
      </c>
      <c r="FL14" s="19">
        <f t="shared" si="69"/>
        <v>11.660583941605839</v>
      </c>
      <c r="FM14" s="15">
        <v>400</v>
      </c>
      <c r="FN14" s="16">
        <f t="shared" si="70"/>
        <v>12.999675008124797</v>
      </c>
      <c r="FO14" s="17">
        <v>164</v>
      </c>
      <c r="FP14" s="16">
        <f t="shared" si="71"/>
        <v>8.4710743801652892</v>
      </c>
      <c r="FQ14" s="18">
        <v>2</v>
      </c>
      <c r="FR14" s="17">
        <v>566</v>
      </c>
      <c r="FS14" s="19">
        <f t="shared" si="72"/>
        <v>11.225704085680285</v>
      </c>
      <c r="FT14" s="15">
        <v>352</v>
      </c>
      <c r="FU14" s="16">
        <f t="shared" si="73"/>
        <v>12.851405622489958</v>
      </c>
      <c r="FV14" s="17">
        <v>135</v>
      </c>
      <c r="FW14" s="16">
        <f t="shared" si="74"/>
        <v>7.9740106320141768</v>
      </c>
      <c r="FX14" s="18">
        <v>2</v>
      </c>
      <c r="FY14" s="17">
        <v>489</v>
      </c>
      <c r="FZ14" s="19">
        <f t="shared" si="75"/>
        <v>10.976430976430976</v>
      </c>
      <c r="GA14" s="15">
        <v>303</v>
      </c>
      <c r="GB14" s="16">
        <f t="shared" si="76"/>
        <v>12.418032786885245</v>
      </c>
      <c r="GC14" s="17">
        <v>126</v>
      </c>
      <c r="GD14" s="16">
        <f t="shared" si="77"/>
        <v>8.2785808147174773</v>
      </c>
      <c r="GE14" s="18">
        <v>2</v>
      </c>
      <c r="GF14" s="17">
        <v>431</v>
      </c>
      <c r="GG14" s="19">
        <f t="shared" si="78"/>
        <v>10.820989204117499</v>
      </c>
      <c r="GH14" s="15">
        <v>266</v>
      </c>
      <c r="GI14" s="16">
        <f t="shared" si="79"/>
        <v>12.594696969696969</v>
      </c>
      <c r="GJ14" s="17">
        <v>108</v>
      </c>
      <c r="GK14" s="16">
        <f t="shared" si="80"/>
        <v>8.0178173719376389</v>
      </c>
      <c r="GL14" s="18">
        <v>1</v>
      </c>
      <c r="GM14" s="17">
        <v>375</v>
      </c>
      <c r="GN14" s="19">
        <f t="shared" si="81"/>
        <v>10.788262370540853</v>
      </c>
      <c r="GO14" s="15">
        <v>223</v>
      </c>
      <c r="GP14" s="16">
        <f t="shared" si="82"/>
        <v>12.416481069042316</v>
      </c>
      <c r="GQ14" s="17">
        <v>92</v>
      </c>
      <c r="GR14" s="16">
        <f t="shared" si="83"/>
        <v>7.8164825828377236</v>
      </c>
      <c r="GS14" s="18">
        <v>0</v>
      </c>
      <c r="GT14" s="17">
        <v>315</v>
      </c>
      <c r="GU14" s="19">
        <f t="shared" si="84"/>
        <v>10.549229738780978</v>
      </c>
      <c r="GV14" s="15">
        <v>189</v>
      </c>
      <c r="GW14" s="16">
        <f t="shared" si="85"/>
        <v>12.225097024579561</v>
      </c>
      <c r="GX14" s="17">
        <v>77</v>
      </c>
      <c r="GY14" s="16">
        <f t="shared" si="86"/>
        <v>7.51953125</v>
      </c>
      <c r="GZ14" s="18">
        <v>0</v>
      </c>
      <c r="HA14" s="17">
        <v>266</v>
      </c>
      <c r="HB14" s="19">
        <f t="shared" si="87"/>
        <v>10.306082913599381</v>
      </c>
      <c r="HC14" s="15">
        <v>167</v>
      </c>
      <c r="HD14" s="16">
        <f t="shared" si="88"/>
        <v>12.279411764705882</v>
      </c>
      <c r="HE14" s="17">
        <v>70</v>
      </c>
      <c r="HF14" s="16">
        <f t="shared" si="89"/>
        <v>7.608695652173914</v>
      </c>
      <c r="HG14" s="18">
        <v>0</v>
      </c>
      <c r="HH14" s="17">
        <v>237</v>
      </c>
      <c r="HI14" s="19">
        <f t="shared" si="90"/>
        <v>10.344827586206897</v>
      </c>
      <c r="HJ14" s="15">
        <v>132</v>
      </c>
      <c r="HK14" s="16">
        <f t="shared" si="91"/>
        <v>11.359724612736661</v>
      </c>
      <c r="HL14" s="17">
        <v>65</v>
      </c>
      <c r="HM14" s="16">
        <f t="shared" si="92"/>
        <v>8.1047381546134662</v>
      </c>
      <c r="HN14" s="18">
        <v>0</v>
      </c>
      <c r="HO14" s="17">
        <v>197</v>
      </c>
      <c r="HP14" s="19">
        <f t="shared" si="93"/>
        <v>9.9797365754812564</v>
      </c>
      <c r="HQ14" s="15">
        <v>112</v>
      </c>
      <c r="HR14" s="16">
        <f t="shared" si="94"/>
        <v>11.313131313131313</v>
      </c>
      <c r="HS14" s="17">
        <v>56</v>
      </c>
      <c r="HT14" s="16">
        <f t="shared" si="95"/>
        <v>8.2962962962962958</v>
      </c>
      <c r="HU14" s="18">
        <v>0</v>
      </c>
      <c r="HV14" s="17">
        <v>168</v>
      </c>
      <c r="HW14" s="19">
        <f t="shared" si="96"/>
        <v>10.011918951132301</v>
      </c>
      <c r="HX14" s="15">
        <v>94</v>
      </c>
      <c r="HY14" s="16">
        <f t="shared" si="97"/>
        <v>11.662531017369728</v>
      </c>
      <c r="HZ14" s="17">
        <v>45</v>
      </c>
      <c r="IA14" s="16">
        <f t="shared" si="98"/>
        <v>8.1227436823104693</v>
      </c>
      <c r="IB14" s="18">
        <v>0</v>
      </c>
      <c r="IC14" s="17">
        <v>139</v>
      </c>
      <c r="ID14" s="19">
        <f t="shared" si="99"/>
        <v>10.1238164603059</v>
      </c>
      <c r="IE14" s="15">
        <v>80</v>
      </c>
      <c r="IF14" s="16">
        <f t="shared" si="100"/>
        <v>12.288786482334869</v>
      </c>
      <c r="IG14" s="17">
        <v>34</v>
      </c>
      <c r="IH14" s="16">
        <f t="shared" si="101"/>
        <v>8.0568720379146921</v>
      </c>
      <c r="II14" s="18">
        <v>0</v>
      </c>
      <c r="IJ14" s="17">
        <v>114</v>
      </c>
      <c r="IK14" s="19">
        <f t="shared" si="102"/>
        <v>10.487580496780129</v>
      </c>
      <c r="IL14" s="15">
        <v>60</v>
      </c>
      <c r="IM14" s="16">
        <f t="shared" si="103"/>
        <v>12.219959266802444</v>
      </c>
      <c r="IN14" s="17">
        <v>26</v>
      </c>
      <c r="IO14" s="16">
        <f t="shared" si="104"/>
        <v>7.5144508670520231</v>
      </c>
      <c r="IP14" s="18">
        <v>1</v>
      </c>
      <c r="IQ14" s="17">
        <v>87</v>
      </c>
      <c r="IR14" s="19">
        <f t="shared" si="105"/>
        <v>10.23529411764706</v>
      </c>
      <c r="IS14" s="15">
        <v>42</v>
      </c>
      <c r="IT14" s="16">
        <f t="shared" si="106"/>
        <v>11.170212765957446</v>
      </c>
      <c r="IU14" s="17">
        <v>22</v>
      </c>
      <c r="IV14" s="16">
        <f t="shared" si="107"/>
        <v>7.9422382671480145</v>
      </c>
      <c r="IW14" s="18">
        <v>1</v>
      </c>
      <c r="IX14" s="17">
        <v>65</v>
      </c>
      <c r="IY14" s="19">
        <f t="shared" si="108"/>
        <v>9.7597597597597598</v>
      </c>
      <c r="IZ14" s="15"/>
      <c r="JA14" s="16"/>
      <c r="JB14" s="17"/>
      <c r="JC14" s="16"/>
      <c r="JD14" s="18"/>
      <c r="JE14" s="4">
        <v>50</v>
      </c>
      <c r="JF14" s="19">
        <v>9.025270758122744</v>
      </c>
    </row>
    <row r="15" spans="1:266" x14ac:dyDescent="0.35">
      <c r="A15" s="14" t="s">
        <v>15</v>
      </c>
      <c r="B15" s="56">
        <v>2598072</v>
      </c>
      <c r="C15" s="16">
        <f t="shared" si="0"/>
        <v>8.0194389764614993</v>
      </c>
      <c r="D15" s="55">
        <v>3095588</v>
      </c>
      <c r="E15" s="16">
        <f t="shared" si="0"/>
        <v>8.929617518041324</v>
      </c>
      <c r="F15" s="55">
        <v>5693660</v>
      </c>
      <c r="G15" s="19">
        <f t="shared" si="0"/>
        <v>8.4899278526269271</v>
      </c>
      <c r="H15" s="15">
        <v>2225</v>
      </c>
      <c r="I15" s="16">
        <f t="shared" si="1"/>
        <v>26.678657074340528</v>
      </c>
      <c r="J15" s="17">
        <v>998</v>
      </c>
      <c r="K15" s="16">
        <f t="shared" si="35"/>
        <v>17.601410934744269</v>
      </c>
      <c r="L15" s="18">
        <v>18</v>
      </c>
      <c r="M15" s="17">
        <v>3241</v>
      </c>
      <c r="N15" s="19">
        <f t="shared" si="2"/>
        <v>22.966269841269842</v>
      </c>
      <c r="O15" s="15">
        <v>2199</v>
      </c>
      <c r="P15" s="16">
        <f t="shared" si="3"/>
        <v>26.661008729388939</v>
      </c>
      <c r="Q15" s="17">
        <v>985</v>
      </c>
      <c r="R15" s="16">
        <f t="shared" si="36"/>
        <v>17.554803065407235</v>
      </c>
      <c r="S15" s="18">
        <v>18</v>
      </c>
      <c r="T15" s="17">
        <v>3202</v>
      </c>
      <c r="U15" s="19">
        <f t="shared" si="4"/>
        <v>22.93531981949717</v>
      </c>
      <c r="V15" s="15">
        <v>2170</v>
      </c>
      <c r="W15" s="16">
        <f t="shared" si="5"/>
        <v>26.671583087512289</v>
      </c>
      <c r="X15" s="17">
        <v>968</v>
      </c>
      <c r="Y15" s="16">
        <f t="shared" si="37"/>
        <v>17.517191458559537</v>
      </c>
      <c r="Z15" s="18">
        <v>18</v>
      </c>
      <c r="AA15" s="17">
        <v>3156</v>
      </c>
      <c r="AB15" s="19">
        <f t="shared" si="6"/>
        <v>22.927715219760262</v>
      </c>
      <c r="AC15" s="15">
        <v>2132</v>
      </c>
      <c r="AD15" s="16">
        <f t="shared" si="7"/>
        <v>26.770467101958818</v>
      </c>
      <c r="AE15" s="17">
        <v>950</v>
      </c>
      <c r="AF15" s="16">
        <f t="shared" si="38"/>
        <v>17.6056338028169</v>
      </c>
      <c r="AG15" s="18">
        <v>18</v>
      </c>
      <c r="AH15" s="17">
        <v>3100</v>
      </c>
      <c r="AI15" s="19">
        <f t="shared" si="8"/>
        <v>23.024361259655375</v>
      </c>
      <c r="AJ15" s="15">
        <v>2087</v>
      </c>
      <c r="AK15" s="16">
        <f t="shared" si="9"/>
        <v>26.801078720945164</v>
      </c>
      <c r="AL15" s="17">
        <v>939</v>
      </c>
      <c r="AM15" s="16">
        <f t="shared" si="39"/>
        <v>17.814456459874787</v>
      </c>
      <c r="AN15" s="18">
        <v>18</v>
      </c>
      <c r="AO15" s="17">
        <v>3044</v>
      </c>
      <c r="AP15" s="19">
        <f t="shared" si="10"/>
        <v>23.137731833384006</v>
      </c>
      <c r="AQ15" s="15">
        <v>2051</v>
      </c>
      <c r="AR15" s="16">
        <f t="shared" si="11"/>
        <v>27.004608294930875</v>
      </c>
      <c r="AS15" s="17">
        <v>914</v>
      </c>
      <c r="AT15" s="16">
        <f t="shared" si="40"/>
        <v>17.820237863131215</v>
      </c>
      <c r="AU15" s="18">
        <v>18</v>
      </c>
      <c r="AV15" s="17">
        <v>2983</v>
      </c>
      <c r="AW15" s="19">
        <f t="shared" si="12"/>
        <v>23.268330733229327</v>
      </c>
      <c r="AX15" s="15">
        <v>2000</v>
      </c>
      <c r="AY15" s="16">
        <f t="shared" si="13"/>
        <v>27.148092846477535</v>
      </c>
      <c r="AZ15" s="17">
        <v>889</v>
      </c>
      <c r="BA15" s="16">
        <f t="shared" si="41"/>
        <v>17.876533279710436</v>
      </c>
      <c r="BB15" s="18">
        <v>18</v>
      </c>
      <c r="BC15" s="17">
        <v>2907</v>
      </c>
      <c r="BD15" s="19">
        <f>BC15/BC$19*100</f>
        <v>23.379443461476594</v>
      </c>
      <c r="BE15" s="15">
        <v>1942</v>
      </c>
      <c r="BF15" s="16">
        <f t="shared" si="15"/>
        <v>27.298285071689627</v>
      </c>
      <c r="BG15" s="17">
        <v>863</v>
      </c>
      <c r="BH15" s="16">
        <f t="shared" si="42"/>
        <v>18.031759297952359</v>
      </c>
      <c r="BI15" s="18">
        <v>18</v>
      </c>
      <c r="BJ15" s="17">
        <v>2823</v>
      </c>
      <c r="BK15" s="19">
        <f>BJ15/BJ$19*100</f>
        <v>23.542656992744561</v>
      </c>
      <c r="BL15" s="15">
        <v>1909</v>
      </c>
      <c r="BM15" s="16">
        <f t="shared" si="17"/>
        <v>27.314351123193592</v>
      </c>
      <c r="BN15" s="17">
        <v>844</v>
      </c>
      <c r="BO15" s="16">
        <f t="shared" si="43"/>
        <v>18.011096884336322</v>
      </c>
      <c r="BP15" s="18">
        <v>18</v>
      </c>
      <c r="BQ15" s="17">
        <v>2771</v>
      </c>
      <c r="BR15" s="19">
        <f>BQ15/BQ$19*100</f>
        <v>23.554913294797689</v>
      </c>
      <c r="BS15" s="15">
        <v>1871</v>
      </c>
      <c r="BT15" s="16">
        <f t="shared" si="19"/>
        <v>27.555228276877763</v>
      </c>
      <c r="BU15" s="17">
        <v>812</v>
      </c>
      <c r="BV15" s="16">
        <f t="shared" si="44"/>
        <v>17.948717948717949</v>
      </c>
      <c r="BW15" s="18">
        <v>19</v>
      </c>
      <c r="BX15" s="17">
        <v>2702</v>
      </c>
      <c r="BY15" s="19">
        <f t="shared" si="20"/>
        <v>23.69344089793055</v>
      </c>
      <c r="BZ15" s="15">
        <v>1809</v>
      </c>
      <c r="CA15" s="16">
        <f t="shared" si="21"/>
        <v>27.630976019550939</v>
      </c>
      <c r="CB15" s="17">
        <v>791</v>
      </c>
      <c r="CC15" s="16">
        <f t="shared" si="45"/>
        <v>18.171376062485642</v>
      </c>
      <c r="CD15" s="18">
        <v>19</v>
      </c>
      <c r="CE15" s="17">
        <v>2619</v>
      </c>
      <c r="CF15" s="19">
        <f t="shared" si="22"/>
        <v>23.841602184797452</v>
      </c>
      <c r="CG15" s="15">
        <v>1755</v>
      </c>
      <c r="CH15" s="16">
        <f t="shared" si="23"/>
        <v>27.764594209776934</v>
      </c>
      <c r="CI15" s="17">
        <v>760</v>
      </c>
      <c r="CJ15" s="16">
        <f t="shared" si="46"/>
        <v>18.216682646212849</v>
      </c>
      <c r="CK15" s="18">
        <v>17</v>
      </c>
      <c r="CL15" s="17">
        <v>2532</v>
      </c>
      <c r="CM15" s="19">
        <f t="shared" si="24"/>
        <v>23.95005675368899</v>
      </c>
      <c r="CN15" s="15">
        <v>1685</v>
      </c>
      <c r="CO15" s="16">
        <f t="shared" si="25"/>
        <v>27.855843941147295</v>
      </c>
      <c r="CP15" s="17">
        <v>722</v>
      </c>
      <c r="CQ15" s="16">
        <f t="shared" si="47"/>
        <v>18.348157560355784</v>
      </c>
      <c r="CR15" s="18">
        <v>18</v>
      </c>
      <c r="CS15" s="17">
        <v>2425</v>
      </c>
      <c r="CT15" s="19">
        <f t="shared" si="26"/>
        <v>24.100576426157822</v>
      </c>
      <c r="CU15" s="15">
        <v>1612</v>
      </c>
      <c r="CV15" s="16">
        <f t="shared" si="27"/>
        <v>28.059181897302</v>
      </c>
      <c r="CW15" s="17">
        <v>684</v>
      </c>
      <c r="CX15" s="16">
        <f t="shared" si="48"/>
        <v>18.441628471286062</v>
      </c>
      <c r="CY15" s="18">
        <v>17</v>
      </c>
      <c r="CZ15" s="17">
        <v>2313</v>
      </c>
      <c r="DA15" s="19">
        <f t="shared" si="28"/>
        <v>24.283464566929133</v>
      </c>
      <c r="DB15" s="15">
        <v>1552</v>
      </c>
      <c r="DC15" s="16">
        <f t="shared" si="29"/>
        <v>27.974044700793076</v>
      </c>
      <c r="DD15" s="17">
        <v>657</v>
      </c>
      <c r="DE15" s="16">
        <f t="shared" si="49"/>
        <v>18.398207784934193</v>
      </c>
      <c r="DF15" s="18">
        <v>17</v>
      </c>
      <c r="DG15" s="17">
        <v>2226</v>
      </c>
      <c r="DH15" s="19">
        <f t="shared" si="30"/>
        <v>24.232527759634227</v>
      </c>
      <c r="DI15" s="15">
        <v>1500</v>
      </c>
      <c r="DJ15" s="16">
        <f t="shared" si="31"/>
        <v>27.979854504756574</v>
      </c>
      <c r="DK15" s="17">
        <v>642</v>
      </c>
      <c r="DL15" s="16">
        <f t="shared" si="50"/>
        <v>18.614091040881416</v>
      </c>
      <c r="DM15" s="18">
        <v>17</v>
      </c>
      <c r="DN15" s="17">
        <v>2159</v>
      </c>
      <c r="DO15" s="19">
        <f t="shared" si="32"/>
        <v>24.324019828751688</v>
      </c>
      <c r="DP15" s="15">
        <v>1453</v>
      </c>
      <c r="DQ15" s="16">
        <f t="shared" si="33"/>
        <v>28.109885857999611</v>
      </c>
      <c r="DR15" s="17">
        <v>618</v>
      </c>
      <c r="DS15" s="16">
        <f t="shared" si="51"/>
        <v>18.72727272727273</v>
      </c>
      <c r="DT15" s="18">
        <v>17</v>
      </c>
      <c r="DU15" s="17">
        <v>2088</v>
      </c>
      <c r="DV15" s="19">
        <f t="shared" si="34"/>
        <v>24.466838528239983</v>
      </c>
      <c r="DW15" s="15">
        <v>1372</v>
      </c>
      <c r="DX15" s="16">
        <f t="shared" si="52"/>
        <v>28.312009905076351</v>
      </c>
      <c r="DY15" s="17">
        <v>581</v>
      </c>
      <c r="DZ15" s="16">
        <f t="shared" si="53"/>
        <v>18.869762910035725</v>
      </c>
      <c r="EA15" s="18">
        <v>15</v>
      </c>
      <c r="EB15" s="17">
        <v>1968</v>
      </c>
      <c r="EC15" s="19">
        <f t="shared" si="54"/>
        <v>24.655474818341268</v>
      </c>
      <c r="ED15" s="15">
        <v>1295</v>
      </c>
      <c r="EE15" s="16">
        <f t="shared" si="55"/>
        <v>28.225806451612907</v>
      </c>
      <c r="EF15" s="17">
        <v>560</v>
      </c>
      <c r="EG15" s="16">
        <f t="shared" si="56"/>
        <v>19.125683060109289</v>
      </c>
      <c r="EH15" s="18">
        <v>14</v>
      </c>
      <c r="EI15" s="17">
        <v>1869</v>
      </c>
      <c r="EJ15" s="19">
        <f t="shared" si="57"/>
        <v>24.686302998282923</v>
      </c>
      <c r="EK15" s="15">
        <v>1207</v>
      </c>
      <c r="EL15" s="16">
        <f t="shared" si="58"/>
        <v>28.286852589641438</v>
      </c>
      <c r="EM15" s="17">
        <v>525</v>
      </c>
      <c r="EN15" s="16">
        <f t="shared" si="59"/>
        <v>19.322782480677215</v>
      </c>
      <c r="EO15" s="18">
        <v>10</v>
      </c>
      <c r="EP15" s="17">
        <v>1742</v>
      </c>
      <c r="EQ15" s="19">
        <f t="shared" si="60"/>
        <v>24.76894639556377</v>
      </c>
      <c r="ER15" s="15">
        <v>1119</v>
      </c>
      <c r="ES15" s="16">
        <f t="shared" si="61"/>
        <v>28.589678078691875</v>
      </c>
      <c r="ET15" s="17">
        <v>476</v>
      </c>
      <c r="EU15" s="16">
        <f t="shared" si="62"/>
        <v>19.209039548022599</v>
      </c>
      <c r="EV15" s="18">
        <v>7</v>
      </c>
      <c r="EW15" s="17">
        <v>1602</v>
      </c>
      <c r="EX15" s="19">
        <f t="shared" si="63"/>
        <v>24.887369892807211</v>
      </c>
      <c r="EY15" s="15">
        <v>1031</v>
      </c>
      <c r="EZ15" s="16">
        <f t="shared" si="64"/>
        <v>28.944413250982592</v>
      </c>
      <c r="FA15" s="17">
        <v>439</v>
      </c>
      <c r="FB15" s="16">
        <f t="shared" si="65"/>
        <v>19.61572832886506</v>
      </c>
      <c r="FC15" s="18">
        <v>5</v>
      </c>
      <c r="FD15" s="17">
        <v>1475</v>
      </c>
      <c r="FE15" s="19">
        <f t="shared" si="66"/>
        <v>25.27416038382454</v>
      </c>
      <c r="FF15" s="15">
        <v>956</v>
      </c>
      <c r="FG15" s="16">
        <f t="shared" si="67"/>
        <v>28.631326744534292</v>
      </c>
      <c r="FH15" s="17">
        <v>409</v>
      </c>
      <c r="FI15" s="16">
        <f t="shared" si="68"/>
        <v>19.411485524442334</v>
      </c>
      <c r="FJ15" s="18">
        <v>4</v>
      </c>
      <c r="FK15" s="17">
        <v>1369</v>
      </c>
      <c r="FL15" s="19">
        <f t="shared" si="69"/>
        <v>24.981751824817518</v>
      </c>
      <c r="FM15" s="15">
        <v>887</v>
      </c>
      <c r="FN15" s="16">
        <f t="shared" si="70"/>
        <v>28.826779330516739</v>
      </c>
      <c r="FO15" s="17">
        <v>374</v>
      </c>
      <c r="FP15" s="16">
        <f t="shared" si="71"/>
        <v>19.318181818181817</v>
      </c>
      <c r="FQ15" s="18">
        <v>4</v>
      </c>
      <c r="FR15" s="17">
        <v>1265</v>
      </c>
      <c r="FS15" s="19">
        <f t="shared" si="72"/>
        <v>25.089250297500993</v>
      </c>
      <c r="FT15" s="15">
        <v>795</v>
      </c>
      <c r="FU15" s="16">
        <f t="shared" si="73"/>
        <v>29.025191675794087</v>
      </c>
      <c r="FV15" s="17">
        <v>326</v>
      </c>
      <c r="FW15" s="16">
        <f t="shared" si="74"/>
        <v>19.255759007678677</v>
      </c>
      <c r="FX15" s="18">
        <v>3</v>
      </c>
      <c r="FY15" s="17">
        <v>1124</v>
      </c>
      <c r="FZ15" s="19">
        <f t="shared" si="75"/>
        <v>25.230078563411894</v>
      </c>
      <c r="GA15" s="15">
        <v>693</v>
      </c>
      <c r="GB15" s="16">
        <f t="shared" si="76"/>
        <v>28.401639344262296</v>
      </c>
      <c r="GC15" s="17">
        <v>292</v>
      </c>
      <c r="GD15" s="16">
        <f t="shared" si="77"/>
        <v>19.185282522996058</v>
      </c>
      <c r="GE15" s="18">
        <v>3</v>
      </c>
      <c r="GF15" s="17">
        <v>988</v>
      </c>
      <c r="GG15" s="19">
        <f t="shared" si="78"/>
        <v>24.805423047953802</v>
      </c>
      <c r="GH15" s="15">
        <v>600</v>
      </c>
      <c r="GI15" s="16">
        <f t="shared" si="79"/>
        <v>28.40909090909091</v>
      </c>
      <c r="GJ15" s="17">
        <v>263</v>
      </c>
      <c r="GK15" s="16">
        <f t="shared" si="80"/>
        <v>19.524870081662954</v>
      </c>
      <c r="GL15" s="18">
        <v>3</v>
      </c>
      <c r="GM15" s="17">
        <v>866</v>
      </c>
      <c r="GN15" s="19">
        <f t="shared" si="81"/>
        <v>24.913693901035675</v>
      </c>
      <c r="GO15" s="15">
        <v>509</v>
      </c>
      <c r="GP15" s="16">
        <f t="shared" si="82"/>
        <v>28.340757238307351</v>
      </c>
      <c r="GQ15" s="17">
        <v>230</v>
      </c>
      <c r="GR15" s="16">
        <f t="shared" si="83"/>
        <v>19.541206457094308</v>
      </c>
      <c r="GS15" s="18">
        <v>3</v>
      </c>
      <c r="GT15" s="17">
        <v>742</v>
      </c>
      <c r="GU15" s="19">
        <f t="shared" si="84"/>
        <v>24.849296718017413</v>
      </c>
      <c r="GV15" s="15">
        <v>438</v>
      </c>
      <c r="GW15" s="16">
        <f t="shared" si="85"/>
        <v>28.331177231565331</v>
      </c>
      <c r="GX15" s="17">
        <v>197</v>
      </c>
      <c r="GY15" s="16">
        <f t="shared" si="86"/>
        <v>19.23828125</v>
      </c>
      <c r="GZ15" s="18">
        <v>2</v>
      </c>
      <c r="HA15" s="17">
        <v>637</v>
      </c>
      <c r="HB15" s="19">
        <f t="shared" si="87"/>
        <v>24.68035645098799</v>
      </c>
      <c r="HC15" s="15">
        <v>381</v>
      </c>
      <c r="HD15" s="16">
        <f t="shared" si="88"/>
        <v>28.014705882352942</v>
      </c>
      <c r="HE15" s="17">
        <v>172</v>
      </c>
      <c r="HF15" s="16">
        <f t="shared" si="89"/>
        <v>18.695652173913043</v>
      </c>
      <c r="HG15" s="18">
        <v>2</v>
      </c>
      <c r="HH15" s="17">
        <v>555</v>
      </c>
      <c r="HI15" s="19">
        <f t="shared" si="90"/>
        <v>24.225229157573111</v>
      </c>
      <c r="HJ15" s="15">
        <v>320</v>
      </c>
      <c r="HK15" s="16">
        <f t="shared" si="91"/>
        <v>27.538726333907054</v>
      </c>
      <c r="HL15" s="17">
        <v>147</v>
      </c>
      <c r="HM15" s="16">
        <f t="shared" si="92"/>
        <v>18.329177057356606</v>
      </c>
      <c r="HN15" s="18">
        <v>1</v>
      </c>
      <c r="HO15" s="17">
        <v>468</v>
      </c>
      <c r="HP15" s="19">
        <f t="shared" si="93"/>
        <v>23.70820668693009</v>
      </c>
      <c r="HQ15" s="15">
        <v>279</v>
      </c>
      <c r="HR15" s="16">
        <f t="shared" si="94"/>
        <v>28.18181818181818</v>
      </c>
      <c r="HS15" s="17">
        <v>123</v>
      </c>
      <c r="HT15" s="16">
        <f t="shared" si="95"/>
        <v>18.222222222222221</v>
      </c>
      <c r="HU15" s="18">
        <v>3</v>
      </c>
      <c r="HV15" s="17">
        <v>405</v>
      </c>
      <c r="HW15" s="19">
        <f t="shared" si="96"/>
        <v>24.135876042908226</v>
      </c>
      <c r="HX15" s="15">
        <v>220</v>
      </c>
      <c r="HY15" s="16">
        <f t="shared" si="97"/>
        <v>27.29528535980149</v>
      </c>
      <c r="HZ15" s="17">
        <v>99</v>
      </c>
      <c r="IA15" s="16">
        <f t="shared" si="98"/>
        <v>17.870036101083034</v>
      </c>
      <c r="IB15" s="18">
        <v>2</v>
      </c>
      <c r="IC15" s="17">
        <v>321</v>
      </c>
      <c r="ID15" s="19">
        <f t="shared" si="99"/>
        <v>23.37946103423161</v>
      </c>
      <c r="IE15" s="15">
        <v>173</v>
      </c>
      <c r="IF15" s="16">
        <f t="shared" si="100"/>
        <v>26.574500768049152</v>
      </c>
      <c r="IG15" s="17">
        <v>82</v>
      </c>
      <c r="IH15" s="16">
        <f t="shared" si="101"/>
        <v>19.431279620853083</v>
      </c>
      <c r="II15" s="18">
        <v>3</v>
      </c>
      <c r="IJ15" s="17">
        <v>258</v>
      </c>
      <c r="IK15" s="19">
        <f t="shared" si="102"/>
        <v>23.73505059797608</v>
      </c>
      <c r="IL15" s="15">
        <v>132</v>
      </c>
      <c r="IM15" s="16">
        <f t="shared" si="103"/>
        <v>26.883910386965375</v>
      </c>
      <c r="IN15" s="17">
        <v>71</v>
      </c>
      <c r="IO15" s="16">
        <f t="shared" si="104"/>
        <v>20.520231213872833</v>
      </c>
      <c r="IP15" s="18">
        <v>4</v>
      </c>
      <c r="IQ15" s="17">
        <v>207</v>
      </c>
      <c r="IR15" s="19">
        <f t="shared" si="105"/>
        <v>24.352941176470587</v>
      </c>
      <c r="IS15" s="15">
        <v>102</v>
      </c>
      <c r="IT15" s="16">
        <f t="shared" si="106"/>
        <v>27.127659574468083</v>
      </c>
      <c r="IU15" s="17">
        <v>55</v>
      </c>
      <c r="IV15" s="16">
        <f t="shared" si="107"/>
        <v>19.855595667870034</v>
      </c>
      <c r="IW15" s="18">
        <v>3</v>
      </c>
      <c r="IX15" s="17">
        <v>160</v>
      </c>
      <c r="IY15" s="19">
        <f t="shared" si="108"/>
        <v>24.024024024024023</v>
      </c>
      <c r="IZ15" s="15"/>
      <c r="JA15" s="16"/>
      <c r="JB15" s="17"/>
      <c r="JC15" s="16"/>
      <c r="JD15" s="18"/>
      <c r="JE15" s="4">
        <v>132</v>
      </c>
      <c r="JF15" s="19">
        <v>23.826714801444044</v>
      </c>
    </row>
    <row r="16" spans="1:266" x14ac:dyDescent="0.35">
      <c r="A16" s="14" t="s">
        <v>16</v>
      </c>
      <c r="B16" s="56">
        <v>1251693</v>
      </c>
      <c r="C16" s="16">
        <f t="shared" si="0"/>
        <v>3.8635863943585953</v>
      </c>
      <c r="D16" s="55">
        <v>1992850</v>
      </c>
      <c r="E16" s="16">
        <f t="shared" si="0"/>
        <v>5.7486294270518723</v>
      </c>
      <c r="F16" s="55">
        <v>3244543</v>
      </c>
      <c r="G16" s="19">
        <f t="shared" si="0"/>
        <v>4.8380015639756726</v>
      </c>
      <c r="H16" s="15">
        <v>3101</v>
      </c>
      <c r="I16" s="16">
        <f>H16/H$19*100</f>
        <v>37.182254196642681</v>
      </c>
      <c r="J16" s="17">
        <v>2244</v>
      </c>
      <c r="K16" s="16">
        <f t="shared" si="35"/>
        <v>39.576719576719576</v>
      </c>
      <c r="L16" s="18">
        <v>43</v>
      </c>
      <c r="M16" s="17">
        <v>5388</v>
      </c>
      <c r="N16" s="19">
        <f t="shared" si="2"/>
        <v>38.180272108843539</v>
      </c>
      <c r="O16" s="15">
        <v>3071</v>
      </c>
      <c r="P16" s="16">
        <f>O16/O$19*100</f>
        <v>37.233268671193017</v>
      </c>
      <c r="Q16" s="17">
        <v>2221</v>
      </c>
      <c r="R16" s="16">
        <f t="shared" si="36"/>
        <v>39.582962038852251</v>
      </c>
      <c r="S16" s="18">
        <v>43</v>
      </c>
      <c r="T16" s="17">
        <v>5335</v>
      </c>
      <c r="U16" s="19">
        <f t="shared" si="4"/>
        <v>38.213595014683762</v>
      </c>
      <c r="V16" s="15">
        <v>3039</v>
      </c>
      <c r="W16" s="16">
        <f>V16/V$19*100</f>
        <v>37.352507374631266</v>
      </c>
      <c r="X16" s="17">
        <v>2190</v>
      </c>
      <c r="Y16" s="16">
        <f t="shared" si="37"/>
        <v>39.63083604777416</v>
      </c>
      <c r="Z16" s="18">
        <v>43</v>
      </c>
      <c r="AA16" s="17">
        <v>5272</v>
      </c>
      <c r="AB16" s="19">
        <f t="shared" si="6"/>
        <v>38.300036324010172</v>
      </c>
      <c r="AC16" s="15">
        <v>2972</v>
      </c>
      <c r="AD16" s="16">
        <f>AC16/AC$19*100</f>
        <v>37.317930688096432</v>
      </c>
      <c r="AE16" s="17">
        <v>2127</v>
      </c>
      <c r="AF16" s="16">
        <f t="shared" si="38"/>
        <v>39.418087472201627</v>
      </c>
      <c r="AG16" s="18">
        <v>43</v>
      </c>
      <c r="AH16" s="17">
        <v>5142</v>
      </c>
      <c r="AI16" s="19">
        <f t="shared" si="8"/>
        <v>38.190730837789658</v>
      </c>
      <c r="AJ16" s="15">
        <v>2903</v>
      </c>
      <c r="AK16" s="16">
        <f>AJ16/AJ$19*100</f>
        <v>37.280082188262483</v>
      </c>
      <c r="AL16" s="17">
        <v>2072</v>
      </c>
      <c r="AM16" s="16">
        <f t="shared" si="39"/>
        <v>39.309428950863214</v>
      </c>
      <c r="AN16" s="18">
        <v>40</v>
      </c>
      <c r="AO16" s="17">
        <v>5015</v>
      </c>
      <c r="AP16" s="19">
        <f t="shared" si="10"/>
        <v>38.119489206445728</v>
      </c>
      <c r="AQ16" s="15">
        <v>2829</v>
      </c>
      <c r="AR16" s="16">
        <f>AQ16/AQ$19*100</f>
        <v>37.248189598420012</v>
      </c>
      <c r="AS16" s="17">
        <v>2031</v>
      </c>
      <c r="AT16" s="16">
        <f t="shared" si="40"/>
        <v>39.598362253850652</v>
      </c>
      <c r="AU16" s="18">
        <v>40</v>
      </c>
      <c r="AV16" s="17">
        <v>4900</v>
      </c>
      <c r="AW16" s="19">
        <f t="shared" si="12"/>
        <v>38.221528861154447</v>
      </c>
      <c r="AX16" s="15">
        <v>2730</v>
      </c>
      <c r="AY16" s="16">
        <f>AX16/AX$19*100</f>
        <v>37.05714673544184</v>
      </c>
      <c r="AZ16" s="17">
        <v>1985</v>
      </c>
      <c r="BA16" s="16">
        <f t="shared" si="41"/>
        <v>39.915543937261212</v>
      </c>
      <c r="BB16" s="18">
        <v>39</v>
      </c>
      <c r="BC16" s="17">
        <v>4754</v>
      </c>
      <c r="BD16" s="19">
        <f t="shared" ref="BD16:BD17" si="109">BC16/BC$19*100</f>
        <v>38.233874859256879</v>
      </c>
      <c r="BE16" s="15">
        <v>2639</v>
      </c>
      <c r="BF16" s="16">
        <f>BE16/BE$19*100</f>
        <v>37.095867303907788</v>
      </c>
      <c r="BG16" s="17">
        <v>1910</v>
      </c>
      <c r="BH16" s="16">
        <f t="shared" si="42"/>
        <v>39.908065190137904</v>
      </c>
      <c r="BI16" s="18">
        <v>36</v>
      </c>
      <c r="BJ16" s="17">
        <v>4585</v>
      </c>
      <c r="BK16" s="19">
        <f t="shared" ref="BK16:BK17" si="110">BJ16/BJ$19*100</f>
        <v>38.237011091652072</v>
      </c>
      <c r="BL16" s="15">
        <v>2596</v>
      </c>
      <c r="BM16" s="16">
        <f>BL16/BL$19*100</f>
        <v>37.14408355987981</v>
      </c>
      <c r="BN16" s="17">
        <v>1868</v>
      </c>
      <c r="BO16" s="16">
        <f t="shared" si="43"/>
        <v>39.863422962014511</v>
      </c>
      <c r="BP16" s="18">
        <v>35</v>
      </c>
      <c r="BQ16" s="17">
        <v>4499</v>
      </c>
      <c r="BR16" s="19">
        <f t="shared" si="18"/>
        <v>38.243794627677666</v>
      </c>
      <c r="BS16" s="15">
        <v>2529</v>
      </c>
      <c r="BT16" s="16">
        <f>BS16/BS$19*100</f>
        <v>37.2459499263623</v>
      </c>
      <c r="BU16" s="17">
        <v>1802</v>
      </c>
      <c r="BV16" s="16">
        <f t="shared" si="44"/>
        <v>39.832007073386386</v>
      </c>
      <c r="BW16" s="18">
        <v>36</v>
      </c>
      <c r="BX16" s="17">
        <v>4367</v>
      </c>
      <c r="BY16" s="19">
        <f t="shared" si="20"/>
        <v>38.293581199579094</v>
      </c>
      <c r="BZ16" s="15">
        <v>2445</v>
      </c>
      <c r="CA16" s="16">
        <f>BZ16/BZ$19*100</f>
        <v>37.345349014815952</v>
      </c>
      <c r="CB16" s="17">
        <v>1730</v>
      </c>
      <c r="CC16" s="16">
        <f t="shared" si="45"/>
        <v>39.74270617964622</v>
      </c>
      <c r="CD16" s="18">
        <v>33</v>
      </c>
      <c r="CE16" s="17">
        <v>4208</v>
      </c>
      <c r="CF16" s="19">
        <f t="shared" si="22"/>
        <v>38.306781975421025</v>
      </c>
      <c r="CG16" s="15">
        <v>2359</v>
      </c>
      <c r="CH16" s="16">
        <f>CG16/CG$19*100</f>
        <v>37.320044296788488</v>
      </c>
      <c r="CI16" s="17">
        <v>1659</v>
      </c>
      <c r="CJ16" s="16">
        <f t="shared" si="46"/>
        <v>39.765100671140942</v>
      </c>
      <c r="CK16" s="18">
        <v>31</v>
      </c>
      <c r="CL16" s="17">
        <v>4049</v>
      </c>
      <c r="CM16" s="19">
        <f t="shared" si="24"/>
        <v>38.299281119939458</v>
      </c>
      <c r="CN16" s="15">
        <v>2258</v>
      </c>
      <c r="CO16" s="16">
        <f>CN16/CN$19*100</f>
        <v>37.32848404694991</v>
      </c>
      <c r="CP16" s="17">
        <v>1570</v>
      </c>
      <c r="CQ16" s="16">
        <f t="shared" si="47"/>
        <v>39.898348157560356</v>
      </c>
      <c r="CR16" s="18">
        <v>30</v>
      </c>
      <c r="CS16" s="17">
        <v>3858</v>
      </c>
      <c r="CT16" s="19">
        <f t="shared" si="26"/>
        <v>38.342277877161592</v>
      </c>
      <c r="CU16" s="15">
        <v>2151</v>
      </c>
      <c r="CV16" s="16">
        <f>CU16/CU$19*100</f>
        <v>37.441253263707573</v>
      </c>
      <c r="CW16" s="17">
        <v>1522</v>
      </c>
      <c r="CX16" s="16">
        <f t="shared" si="48"/>
        <v>41.035319493124831</v>
      </c>
      <c r="CY16" s="18">
        <v>27</v>
      </c>
      <c r="CZ16" s="17">
        <v>3700</v>
      </c>
      <c r="DA16" s="19">
        <f t="shared" si="28"/>
        <v>38.84514435695538</v>
      </c>
      <c r="DB16" s="15">
        <v>2085</v>
      </c>
      <c r="DC16" s="16">
        <f>DB16/DB$19*100</f>
        <v>37.581110310021629</v>
      </c>
      <c r="DD16" s="17">
        <v>1471</v>
      </c>
      <c r="DE16" s="16">
        <f t="shared" si="49"/>
        <v>41.192943153178376</v>
      </c>
      <c r="DF16" s="18">
        <v>26</v>
      </c>
      <c r="DG16" s="17">
        <v>3582</v>
      </c>
      <c r="DH16" s="19">
        <f t="shared" si="30"/>
        <v>38.994121489222735</v>
      </c>
      <c r="DI16" s="15">
        <v>2030</v>
      </c>
      <c r="DJ16" s="16">
        <f>DI16/DI$19*100</f>
        <v>37.866069763103901</v>
      </c>
      <c r="DK16" s="17">
        <v>1422</v>
      </c>
      <c r="DL16" s="16">
        <f t="shared" si="50"/>
        <v>41.229341838213976</v>
      </c>
      <c r="DM16" s="18">
        <v>25</v>
      </c>
      <c r="DN16" s="17">
        <v>3477</v>
      </c>
      <c r="DO16" s="19">
        <f t="shared" si="32"/>
        <v>39.173050923839568</v>
      </c>
      <c r="DP16" s="15">
        <v>1965</v>
      </c>
      <c r="DQ16" s="16">
        <f>DP16/DP$19*100</f>
        <v>38.015089959373185</v>
      </c>
      <c r="DR16" s="17">
        <v>1362</v>
      </c>
      <c r="DS16" s="16">
        <f t="shared" si="51"/>
        <v>41.272727272727273</v>
      </c>
      <c r="DT16" s="18">
        <v>25</v>
      </c>
      <c r="DU16" s="17">
        <v>3352</v>
      </c>
      <c r="DV16" s="19">
        <f t="shared" si="34"/>
        <v>39.278181392078743</v>
      </c>
      <c r="DW16" s="15">
        <v>1837</v>
      </c>
      <c r="DX16" s="16">
        <f>DW16/DW$19*100</f>
        <v>37.907552620718114</v>
      </c>
      <c r="DY16" s="17">
        <v>1271</v>
      </c>
      <c r="DZ16" s="16">
        <f t="shared" si="53"/>
        <v>41.279636245534263</v>
      </c>
      <c r="EA16" s="18">
        <v>23</v>
      </c>
      <c r="EB16" s="17">
        <v>3131</v>
      </c>
      <c r="EC16" s="19">
        <f t="shared" si="54"/>
        <v>39.225757955399651</v>
      </c>
      <c r="ED16" s="15">
        <v>1752</v>
      </c>
      <c r="EE16" s="16">
        <f>ED16/ED$19*100</f>
        <v>38.186573670444638</v>
      </c>
      <c r="EF16" s="17">
        <v>1209</v>
      </c>
      <c r="EG16" s="16">
        <f t="shared" si="56"/>
        <v>41.290983606557376</v>
      </c>
      <c r="EH16" s="18">
        <v>22</v>
      </c>
      <c r="EI16" s="17">
        <v>2983</v>
      </c>
      <c r="EJ16" s="19">
        <f t="shared" si="57"/>
        <v>39.400343415665041</v>
      </c>
      <c r="EK16" s="15">
        <v>1627</v>
      </c>
      <c r="EL16" s="16">
        <f>EK16/EK$19*100</f>
        <v>38.129833606749472</v>
      </c>
      <c r="EM16" s="17">
        <v>1131</v>
      </c>
      <c r="EN16" s="16">
        <f t="shared" si="59"/>
        <v>41.626794258373209</v>
      </c>
      <c r="EO16" s="18">
        <v>20</v>
      </c>
      <c r="EP16" s="17">
        <v>2778</v>
      </c>
      <c r="EQ16" s="19">
        <f t="shared" si="60"/>
        <v>39.499502346082757</v>
      </c>
      <c r="ER16" s="15">
        <v>1483</v>
      </c>
      <c r="ES16" s="16">
        <f>ER16/ER$19*100</f>
        <v>37.88962698007154</v>
      </c>
      <c r="ET16" s="17">
        <v>1026</v>
      </c>
      <c r="EU16" s="16">
        <f t="shared" si="62"/>
        <v>41.404358353510894</v>
      </c>
      <c r="EV16" s="18">
        <v>21</v>
      </c>
      <c r="EW16" s="17">
        <v>2530</v>
      </c>
      <c r="EX16" s="19">
        <f t="shared" si="63"/>
        <v>39.304023613484539</v>
      </c>
      <c r="EY16" s="15">
        <v>1341</v>
      </c>
      <c r="EZ16" s="16">
        <f>EY16/EY$19*100</f>
        <v>37.647389107243121</v>
      </c>
      <c r="FA16" s="17">
        <v>914</v>
      </c>
      <c r="FB16" s="16">
        <f t="shared" si="65"/>
        <v>40.840035746201963</v>
      </c>
      <c r="FC16" s="18">
        <v>19</v>
      </c>
      <c r="FD16" s="17">
        <v>2274</v>
      </c>
      <c r="FE16" s="19">
        <f t="shared" si="66"/>
        <v>38.96504455106237</v>
      </c>
      <c r="FF16" s="15">
        <v>1278</v>
      </c>
      <c r="FG16" s="16">
        <f>FF16/FF$19*100</f>
        <v>38.274932614555254</v>
      </c>
      <c r="FH16" s="17">
        <v>859</v>
      </c>
      <c r="FI16" s="16">
        <f t="shared" si="68"/>
        <v>40.76886568580921</v>
      </c>
      <c r="FJ16" s="18">
        <v>18</v>
      </c>
      <c r="FK16" s="17">
        <v>2155</v>
      </c>
      <c r="FL16" s="19">
        <f t="shared" si="69"/>
        <v>39.324817518248175</v>
      </c>
      <c r="FM16" s="15">
        <v>1191</v>
      </c>
      <c r="FN16" s="16">
        <f>FM16/FM$19*100</f>
        <v>38.706532336691588</v>
      </c>
      <c r="FO16" s="17">
        <v>787</v>
      </c>
      <c r="FP16" s="16">
        <f t="shared" si="71"/>
        <v>40.650826446280988</v>
      </c>
      <c r="FQ16" s="18">
        <v>16</v>
      </c>
      <c r="FR16" s="17">
        <v>1994</v>
      </c>
      <c r="FS16" s="19">
        <f t="shared" si="72"/>
        <v>39.547798492661641</v>
      </c>
      <c r="FT16" s="15">
        <v>1063</v>
      </c>
      <c r="FU16" s="16">
        <f>FT16/FT$19*100</f>
        <v>38.809784592917126</v>
      </c>
      <c r="FV16" s="17">
        <v>698</v>
      </c>
      <c r="FW16" s="16">
        <f t="shared" si="74"/>
        <v>41.22858830478441</v>
      </c>
      <c r="FX16" s="18">
        <v>11</v>
      </c>
      <c r="FY16" s="17">
        <v>1772</v>
      </c>
      <c r="FZ16" s="19">
        <f t="shared" si="75"/>
        <v>39.775533108866441</v>
      </c>
      <c r="GA16" s="15">
        <v>963</v>
      </c>
      <c r="GB16" s="16">
        <f t="shared" si="76"/>
        <v>39.467213114754095</v>
      </c>
      <c r="GC16" s="17">
        <v>637</v>
      </c>
      <c r="GD16" s="16">
        <f t="shared" si="77"/>
        <v>41.85282522996058</v>
      </c>
      <c r="GE16" s="18">
        <v>11</v>
      </c>
      <c r="GF16" s="17">
        <v>1611</v>
      </c>
      <c r="GG16" s="19">
        <f t="shared" si="78"/>
        <v>40.446899322119009</v>
      </c>
      <c r="GH16" s="15">
        <v>830</v>
      </c>
      <c r="GI16" s="16">
        <f t="shared" si="79"/>
        <v>39.299242424242422</v>
      </c>
      <c r="GJ16" s="17">
        <v>557</v>
      </c>
      <c r="GK16" s="16">
        <f t="shared" si="80"/>
        <v>41.351150705270975</v>
      </c>
      <c r="GL16" s="18">
        <v>8</v>
      </c>
      <c r="GM16" s="17">
        <v>1395</v>
      </c>
      <c r="GN16" s="19">
        <f t="shared" si="81"/>
        <v>40.132336018411969</v>
      </c>
      <c r="GO16" s="15">
        <v>712</v>
      </c>
      <c r="GP16" s="16">
        <f t="shared" si="82"/>
        <v>39.643652561247215</v>
      </c>
      <c r="GQ16" s="17">
        <v>491</v>
      </c>
      <c r="GR16" s="16">
        <f t="shared" si="83"/>
        <v>41.716227697536105</v>
      </c>
      <c r="GS16" s="18">
        <v>6</v>
      </c>
      <c r="GT16" s="17">
        <v>1209</v>
      </c>
      <c r="GU16" s="19">
        <f t="shared" si="84"/>
        <v>40.488948425987942</v>
      </c>
      <c r="GV16" s="15">
        <v>616</v>
      </c>
      <c r="GW16" s="16">
        <f t="shared" si="85"/>
        <v>39.84476067270375</v>
      </c>
      <c r="GX16" s="17">
        <v>428</v>
      </c>
      <c r="GY16" s="16">
        <f t="shared" si="86"/>
        <v>41.796875</v>
      </c>
      <c r="GZ16" s="18">
        <v>5</v>
      </c>
      <c r="HA16" s="17">
        <v>1049</v>
      </c>
      <c r="HB16" s="19">
        <f t="shared" si="87"/>
        <v>40.643161565284771</v>
      </c>
      <c r="HC16" s="15">
        <v>545</v>
      </c>
      <c r="HD16" s="16">
        <f t="shared" si="88"/>
        <v>40.07352941176471</v>
      </c>
      <c r="HE16" s="17">
        <v>391</v>
      </c>
      <c r="HF16" s="16">
        <f t="shared" si="89"/>
        <v>42.5</v>
      </c>
      <c r="HG16" s="18">
        <v>5</v>
      </c>
      <c r="HH16" s="17">
        <v>941</v>
      </c>
      <c r="HI16" s="19">
        <f t="shared" si="90"/>
        <v>41.073766914011351</v>
      </c>
      <c r="HJ16" s="15">
        <v>472</v>
      </c>
      <c r="HK16" s="16">
        <f t="shared" si="91"/>
        <v>40.619621342512907</v>
      </c>
      <c r="HL16" s="17">
        <v>342</v>
      </c>
      <c r="HM16" s="16">
        <f t="shared" si="92"/>
        <v>42.643391521197003</v>
      </c>
      <c r="HN16" s="18">
        <v>5</v>
      </c>
      <c r="HO16" s="17">
        <v>819</v>
      </c>
      <c r="HP16" s="19">
        <f t="shared" si="93"/>
        <v>41.48936170212766</v>
      </c>
      <c r="HQ16" s="15">
        <v>403</v>
      </c>
      <c r="HR16" s="16">
        <f t="shared" si="94"/>
        <v>40.707070707070706</v>
      </c>
      <c r="HS16" s="17">
        <v>292</v>
      </c>
      <c r="HT16" s="16">
        <f t="shared" si="95"/>
        <v>43.25925925925926</v>
      </c>
      <c r="HU16" s="18">
        <v>6</v>
      </c>
      <c r="HV16" s="17">
        <v>701</v>
      </c>
      <c r="HW16" s="19">
        <f t="shared" si="96"/>
        <v>41.775923718712754</v>
      </c>
      <c r="HX16" s="15">
        <v>331</v>
      </c>
      <c r="HY16" s="16">
        <f t="shared" si="97"/>
        <v>41.066997518610421</v>
      </c>
      <c r="HZ16" s="17">
        <v>243</v>
      </c>
      <c r="IA16" s="16">
        <f t="shared" si="98"/>
        <v>43.862815884476532</v>
      </c>
      <c r="IB16" s="18">
        <v>7</v>
      </c>
      <c r="IC16" s="17">
        <v>581</v>
      </c>
      <c r="ID16" s="19">
        <f t="shared" si="99"/>
        <v>42.316096139839765</v>
      </c>
      <c r="IE16" s="15">
        <v>274</v>
      </c>
      <c r="IF16" s="16">
        <f t="shared" si="100"/>
        <v>42.08909370199693</v>
      </c>
      <c r="IG16" s="17">
        <v>178</v>
      </c>
      <c r="IH16" s="16">
        <f t="shared" si="101"/>
        <v>42.18009478672986</v>
      </c>
      <c r="II16" s="18">
        <v>8</v>
      </c>
      <c r="IJ16" s="17">
        <v>460</v>
      </c>
      <c r="IK16" s="19">
        <f t="shared" si="102"/>
        <v>42.318307267709294</v>
      </c>
      <c r="IL16" s="15">
        <v>206</v>
      </c>
      <c r="IM16" s="16">
        <f t="shared" si="103"/>
        <v>41.955193482688394</v>
      </c>
      <c r="IN16" s="17">
        <v>153</v>
      </c>
      <c r="IO16" s="16">
        <f t="shared" si="104"/>
        <v>44.21965317919075</v>
      </c>
      <c r="IP16" s="18">
        <v>5</v>
      </c>
      <c r="IQ16" s="17">
        <v>364</v>
      </c>
      <c r="IR16" s="19">
        <f t="shared" si="105"/>
        <v>42.823529411764703</v>
      </c>
      <c r="IS16" s="15">
        <v>161</v>
      </c>
      <c r="IT16" s="16">
        <f t="shared" si="106"/>
        <v>42.819148936170215</v>
      </c>
      <c r="IU16" s="17">
        <v>128</v>
      </c>
      <c r="IV16" s="16">
        <f t="shared" si="107"/>
        <v>46.209386281588451</v>
      </c>
      <c r="IW16" s="18">
        <v>6</v>
      </c>
      <c r="IX16" s="17">
        <v>295</v>
      </c>
      <c r="IY16" s="19">
        <f t="shared" si="108"/>
        <v>44.294294294294296</v>
      </c>
      <c r="IZ16" s="15"/>
      <c r="JA16" s="16"/>
      <c r="JB16" s="17"/>
      <c r="JC16" s="16"/>
      <c r="JD16" s="18"/>
      <c r="JE16" s="4">
        <v>253</v>
      </c>
      <c r="JF16" s="19">
        <v>45.667870036101085</v>
      </c>
    </row>
    <row r="17" spans="1:266" x14ac:dyDescent="0.35">
      <c r="A17" s="14" t="s">
        <v>4</v>
      </c>
      <c r="B17" s="56">
        <v>240468</v>
      </c>
      <c r="C17" s="16">
        <f>B17/B$19*100</f>
        <v>0.74224981131844836</v>
      </c>
      <c r="D17" s="55">
        <v>671963</v>
      </c>
      <c r="E17" s="16">
        <f t="shared" si="0"/>
        <v>1.9383627848006912</v>
      </c>
      <c r="F17" s="55">
        <v>912431</v>
      </c>
      <c r="G17" s="19">
        <f t="shared" si="0"/>
        <v>1.3605437206472182</v>
      </c>
      <c r="H17" s="15">
        <v>1253</v>
      </c>
      <c r="I17" s="16">
        <f>H17/H$19*100</f>
        <v>15.02398081534772</v>
      </c>
      <c r="J17" s="17">
        <v>1654</v>
      </c>
      <c r="K17" s="16">
        <f t="shared" si="35"/>
        <v>29.171075837742507</v>
      </c>
      <c r="L17" s="18">
        <v>24</v>
      </c>
      <c r="M17" s="17">
        <v>2931</v>
      </c>
      <c r="N17" s="19">
        <f t="shared" si="2"/>
        <v>20.769557823129251</v>
      </c>
      <c r="O17" s="15">
        <v>1237</v>
      </c>
      <c r="P17" s="16">
        <f>O17/O$19*100</f>
        <v>14.997575169738116</v>
      </c>
      <c r="Q17" s="17">
        <v>1637</v>
      </c>
      <c r="R17" s="16">
        <f t="shared" si="36"/>
        <v>29.174835145250398</v>
      </c>
      <c r="S17" s="18">
        <v>24</v>
      </c>
      <c r="T17" s="17">
        <v>2898</v>
      </c>
      <c r="U17" s="19">
        <f t="shared" si="4"/>
        <v>20.757825370675455</v>
      </c>
      <c r="V17" s="15">
        <v>1218</v>
      </c>
      <c r="W17" s="16">
        <f>V17/V$19*100</f>
        <v>14.970501474926253</v>
      </c>
      <c r="X17" s="17">
        <v>1613</v>
      </c>
      <c r="Y17" s="16">
        <f t="shared" si="37"/>
        <v>29.189287006876587</v>
      </c>
      <c r="Z17" s="18">
        <v>24</v>
      </c>
      <c r="AA17" s="17">
        <v>2855</v>
      </c>
      <c r="AB17" s="19">
        <f t="shared" si="6"/>
        <v>20.741009807482747</v>
      </c>
      <c r="AC17" s="15">
        <v>1188</v>
      </c>
      <c r="AD17" s="16">
        <f>AC17/AC$19*100</f>
        <v>14.917127071823206</v>
      </c>
      <c r="AE17" s="17">
        <v>1577</v>
      </c>
      <c r="AF17" s="16">
        <f t="shared" si="38"/>
        <v>29.225352112676056</v>
      </c>
      <c r="AG17" s="18">
        <v>25</v>
      </c>
      <c r="AH17" s="17">
        <v>2790</v>
      </c>
      <c r="AI17" s="19">
        <f t="shared" si="8"/>
        <v>20.72192513368984</v>
      </c>
      <c r="AJ17" s="15">
        <v>1154</v>
      </c>
      <c r="AK17" s="16">
        <f>AJ17/AJ$19*100</f>
        <v>14.819571080005137</v>
      </c>
      <c r="AL17" s="17">
        <v>1536</v>
      </c>
      <c r="AM17" s="16">
        <f t="shared" si="39"/>
        <v>29.140580535002847</v>
      </c>
      <c r="AN17" s="18">
        <v>23</v>
      </c>
      <c r="AO17" s="17">
        <v>2713</v>
      </c>
      <c r="AP17" s="19">
        <f t="shared" si="10"/>
        <v>20.621769534813016</v>
      </c>
      <c r="AQ17" s="15">
        <v>1125</v>
      </c>
      <c r="AR17" s="16">
        <f>AQ17/AQ$19*100</f>
        <v>14.812376563528638</v>
      </c>
      <c r="AS17" s="17">
        <v>1476</v>
      </c>
      <c r="AT17" s="16">
        <f t="shared" si="40"/>
        <v>28.777539481380387</v>
      </c>
      <c r="AU17" s="18">
        <v>22</v>
      </c>
      <c r="AV17" s="17">
        <v>2623</v>
      </c>
      <c r="AW17" s="19">
        <f t="shared" si="12"/>
        <v>20.460218408736349</v>
      </c>
      <c r="AX17" s="15">
        <v>1092</v>
      </c>
      <c r="AY17" s="16">
        <f>AX17/AX$19*100</f>
        <v>14.822858694176736</v>
      </c>
      <c r="AZ17" s="17">
        <v>1409</v>
      </c>
      <c r="BA17" s="16">
        <f t="shared" si="41"/>
        <v>28.332998190227226</v>
      </c>
      <c r="BB17" s="18">
        <v>21</v>
      </c>
      <c r="BC17" s="17">
        <v>2522</v>
      </c>
      <c r="BD17" s="19">
        <f t="shared" si="109"/>
        <v>20.283094740228407</v>
      </c>
      <c r="BE17" s="15">
        <v>1033</v>
      </c>
      <c r="BF17" s="16">
        <f>BE17/BE$19*100</f>
        <v>14.520663480461064</v>
      </c>
      <c r="BG17" s="17">
        <v>1350</v>
      </c>
      <c r="BH17" s="16">
        <f t="shared" si="42"/>
        <v>28.207271207689093</v>
      </c>
      <c r="BI17" s="18">
        <v>21</v>
      </c>
      <c r="BJ17" s="17">
        <v>2404</v>
      </c>
      <c r="BK17" s="19">
        <f t="shared" si="110"/>
        <v>20.04836961054124</v>
      </c>
      <c r="BL17" s="15">
        <v>1020</v>
      </c>
      <c r="BM17" s="16">
        <f>BL17/BL$19*100</f>
        <v>14.594362569752468</v>
      </c>
      <c r="BN17" s="17">
        <v>1322</v>
      </c>
      <c r="BO17" s="16">
        <f t="shared" si="43"/>
        <v>28.211694408877509</v>
      </c>
      <c r="BP17" s="18">
        <v>21</v>
      </c>
      <c r="BQ17" s="17">
        <v>2363</v>
      </c>
      <c r="BR17" s="19">
        <f t="shared" si="18"/>
        <v>20.086705202312139</v>
      </c>
      <c r="BS17" s="15">
        <v>978</v>
      </c>
      <c r="BT17" s="16">
        <f>BS17/BS$19*100</f>
        <v>14.403534609720175</v>
      </c>
      <c r="BU17" s="17">
        <v>1275</v>
      </c>
      <c r="BV17" s="16">
        <f t="shared" si="44"/>
        <v>28.183023872679048</v>
      </c>
      <c r="BW17" s="18">
        <v>20</v>
      </c>
      <c r="BX17" s="17">
        <v>2273</v>
      </c>
      <c r="BY17" s="19">
        <f t="shared" si="20"/>
        <v>19.931602946334621</v>
      </c>
      <c r="BZ17" s="15">
        <v>941</v>
      </c>
      <c r="CA17" s="16">
        <f>BZ17/BZ$19*100</f>
        <v>14.372995265006875</v>
      </c>
      <c r="CB17" s="17">
        <v>1221</v>
      </c>
      <c r="CC17" s="16">
        <f t="shared" si="45"/>
        <v>28.049620951068228</v>
      </c>
      <c r="CD17" s="18">
        <v>19</v>
      </c>
      <c r="CE17" s="17">
        <v>2181</v>
      </c>
      <c r="CF17" s="19">
        <f t="shared" si="22"/>
        <v>19.854346836595358</v>
      </c>
      <c r="CG17" s="15">
        <v>908</v>
      </c>
      <c r="CH17" s="16">
        <f>CG17/CG$19*100</f>
        <v>14.364815693719349</v>
      </c>
      <c r="CI17" s="17">
        <v>1173</v>
      </c>
      <c r="CJ17" s="16">
        <f t="shared" si="46"/>
        <v>28.116011505273253</v>
      </c>
      <c r="CK17" s="18">
        <v>17</v>
      </c>
      <c r="CL17" s="17">
        <v>2098</v>
      </c>
      <c r="CM17" s="19">
        <f t="shared" si="24"/>
        <v>19.84487325009459</v>
      </c>
      <c r="CN17" s="15">
        <v>861</v>
      </c>
      <c r="CO17" s="16">
        <f>CN17/CN$19*100</f>
        <v>14.233757645891885</v>
      </c>
      <c r="CP17" s="17">
        <v>1094</v>
      </c>
      <c r="CQ17" s="16">
        <f t="shared" si="47"/>
        <v>27.801778907242692</v>
      </c>
      <c r="CR17" s="18">
        <v>17</v>
      </c>
      <c r="CS17" s="17">
        <v>1972</v>
      </c>
      <c r="CT17" s="19">
        <f t="shared" si="26"/>
        <v>19.598489365931226</v>
      </c>
      <c r="CU17" s="15">
        <v>770</v>
      </c>
      <c r="CV17" s="16">
        <f>CU17/CU$19*100</f>
        <v>13.4029590948651</v>
      </c>
      <c r="CW17" s="17">
        <v>973</v>
      </c>
      <c r="CX17" s="16">
        <f t="shared" si="48"/>
        <v>26.233486114855758</v>
      </c>
      <c r="CY17" s="18">
        <v>14</v>
      </c>
      <c r="CZ17" s="17">
        <v>1757</v>
      </c>
      <c r="DA17" s="19">
        <f t="shared" si="28"/>
        <v>18.446194225721786</v>
      </c>
      <c r="DB17" s="15">
        <v>744</v>
      </c>
      <c r="DC17" s="16">
        <f>DB17/DB$19*100</f>
        <v>13.410237923576062</v>
      </c>
      <c r="DD17" s="17">
        <v>934</v>
      </c>
      <c r="DE17" s="16">
        <f t="shared" si="49"/>
        <v>26.155138616633995</v>
      </c>
      <c r="DF17" s="18">
        <v>12</v>
      </c>
      <c r="DG17" s="17">
        <v>1690</v>
      </c>
      <c r="DH17" s="19">
        <f t="shared" si="30"/>
        <v>18.397561506640539</v>
      </c>
      <c r="DI17" s="15">
        <v>723</v>
      </c>
      <c r="DJ17" s="16">
        <f>DI17/DI$19*100</f>
        <v>13.486289871292669</v>
      </c>
      <c r="DK17" s="17">
        <v>894</v>
      </c>
      <c r="DL17" s="16">
        <f t="shared" si="50"/>
        <v>25.920556683096553</v>
      </c>
      <c r="DM17" s="18">
        <v>12</v>
      </c>
      <c r="DN17" s="17">
        <v>1629</v>
      </c>
      <c r="DO17" s="19">
        <f t="shared" si="32"/>
        <v>18.35286164939162</v>
      </c>
      <c r="DP17" s="15">
        <v>693</v>
      </c>
      <c r="DQ17" s="16">
        <f>DP17/DP$19*100</f>
        <v>13.406848520023216</v>
      </c>
      <c r="DR17" s="17">
        <v>854</v>
      </c>
      <c r="DS17" s="16">
        <f t="shared" si="51"/>
        <v>25.878787878787879</v>
      </c>
      <c r="DT17" s="18">
        <v>11</v>
      </c>
      <c r="DU17" s="17">
        <v>1558</v>
      </c>
      <c r="DV17" s="19">
        <f t="shared" si="34"/>
        <v>18.256386219826577</v>
      </c>
      <c r="DW17" s="15">
        <v>643</v>
      </c>
      <c r="DX17" s="16">
        <f>DW17/DW$19*100</f>
        <v>13.268675196037968</v>
      </c>
      <c r="DY17" s="17">
        <v>784</v>
      </c>
      <c r="DZ17" s="16">
        <f t="shared" si="53"/>
        <v>25.46281260149399</v>
      </c>
      <c r="EA17" s="18">
        <v>9</v>
      </c>
      <c r="EB17" s="17">
        <v>1436</v>
      </c>
      <c r="EC17" s="19">
        <f t="shared" si="54"/>
        <v>17.990478576797795</v>
      </c>
      <c r="ED17" s="15">
        <v>599</v>
      </c>
      <c r="EE17" s="16">
        <f>ED17/ED$19*100</f>
        <v>13.055797733217089</v>
      </c>
      <c r="EF17" s="17">
        <v>740</v>
      </c>
      <c r="EG17" s="16">
        <f t="shared" si="56"/>
        <v>25.273224043715846</v>
      </c>
      <c r="EH17" s="18">
        <v>9</v>
      </c>
      <c r="EI17" s="17">
        <v>1348</v>
      </c>
      <c r="EJ17" s="19">
        <f t="shared" si="57"/>
        <v>17.804781402720909</v>
      </c>
      <c r="EK17" s="15">
        <v>554</v>
      </c>
      <c r="EL17" s="16">
        <f>EK17/EK$19*100</f>
        <v>12.983360674947269</v>
      </c>
      <c r="EM17" s="17">
        <v>674</v>
      </c>
      <c r="EN17" s="16">
        <f t="shared" si="59"/>
        <v>24.806772175193228</v>
      </c>
      <c r="EO17" s="18">
        <v>8</v>
      </c>
      <c r="EP17" s="17">
        <v>1236</v>
      </c>
      <c r="EQ17" s="19">
        <f t="shared" si="60"/>
        <v>17.574292620503339</v>
      </c>
      <c r="ER17" s="15">
        <v>507</v>
      </c>
      <c r="ES17" s="16">
        <f>ER17/ER$19*100</f>
        <v>12.953500255493102</v>
      </c>
      <c r="ET17" s="17">
        <v>622</v>
      </c>
      <c r="EU17" s="16">
        <f t="shared" si="62"/>
        <v>25.100887812752219</v>
      </c>
      <c r="EV17" s="18">
        <v>7</v>
      </c>
      <c r="EW17" s="17">
        <v>1136</v>
      </c>
      <c r="EX17" s="19">
        <f t="shared" si="63"/>
        <v>17.647972658070529</v>
      </c>
      <c r="EY17" s="15">
        <v>465</v>
      </c>
      <c r="EZ17" s="16">
        <f>EY17/EY$19*100</f>
        <v>13.054463784390791</v>
      </c>
      <c r="FA17" s="17">
        <v>559</v>
      </c>
      <c r="FB17" s="16">
        <f t="shared" si="65"/>
        <v>24.977658623771223</v>
      </c>
      <c r="FC17" s="18">
        <v>6</v>
      </c>
      <c r="FD17" s="17">
        <v>1030</v>
      </c>
      <c r="FE17" s="19">
        <f t="shared" si="66"/>
        <v>17.649074708704592</v>
      </c>
      <c r="FF17" s="15">
        <v>430</v>
      </c>
      <c r="FG17" s="16">
        <f>FF17/FF$19*100</f>
        <v>12.878107217729859</v>
      </c>
      <c r="FH17" s="17">
        <v>532</v>
      </c>
      <c r="FI17" s="16">
        <f t="shared" si="68"/>
        <v>25.249169435215947</v>
      </c>
      <c r="FJ17" s="18">
        <v>6</v>
      </c>
      <c r="FK17" s="17">
        <v>968</v>
      </c>
      <c r="FL17" s="19">
        <f t="shared" si="69"/>
        <v>17.664233576642335</v>
      </c>
      <c r="FM17" s="15">
        <v>399</v>
      </c>
      <c r="FN17" s="16">
        <f>FM17/FM$19*100</f>
        <v>12.967175820604485</v>
      </c>
      <c r="FO17" s="17">
        <v>492</v>
      </c>
      <c r="FP17" s="16">
        <f t="shared" si="71"/>
        <v>25.413223140495866</v>
      </c>
      <c r="FQ17" s="18">
        <v>5</v>
      </c>
      <c r="FR17" s="17">
        <v>896</v>
      </c>
      <c r="FS17" s="19">
        <f t="shared" si="72"/>
        <v>17.770725902419674</v>
      </c>
      <c r="FT17" s="15">
        <v>360</v>
      </c>
      <c r="FU17" s="16">
        <f>FT17/FT$19*100</f>
        <v>13.143483023001096</v>
      </c>
      <c r="FV17" s="17">
        <v>430</v>
      </c>
      <c r="FW17" s="16">
        <f t="shared" si="74"/>
        <v>25.39870053160071</v>
      </c>
      <c r="FX17" s="18">
        <v>5</v>
      </c>
      <c r="FY17" s="17">
        <v>795</v>
      </c>
      <c r="FZ17" s="19">
        <f t="shared" si="75"/>
        <v>17.845117845117844</v>
      </c>
      <c r="GA17" s="15">
        <v>334</v>
      </c>
      <c r="GB17" s="16">
        <f>GA17/GA$19*100</f>
        <v>13.688524590163933</v>
      </c>
      <c r="GC17" s="17">
        <v>382</v>
      </c>
      <c r="GD17" s="16">
        <f t="shared" si="77"/>
        <v>25.098554533508544</v>
      </c>
      <c r="GE17" s="18">
        <v>4</v>
      </c>
      <c r="GF17" s="17">
        <v>720</v>
      </c>
      <c r="GG17" s="19">
        <f t="shared" si="78"/>
        <v>18.076826512678885</v>
      </c>
      <c r="GH17" s="15">
        <v>294</v>
      </c>
      <c r="GI17" s="16">
        <f t="shared" si="79"/>
        <v>13.920454545454545</v>
      </c>
      <c r="GJ17" s="17">
        <v>346</v>
      </c>
      <c r="GK17" s="16">
        <f t="shared" si="80"/>
        <v>25.686711210096512</v>
      </c>
      <c r="GL17" s="18">
        <v>5</v>
      </c>
      <c r="GM17" s="17">
        <v>645</v>
      </c>
      <c r="GN17" s="19">
        <f t="shared" si="81"/>
        <v>18.555811277330264</v>
      </c>
      <c r="GO17" s="15">
        <v>251</v>
      </c>
      <c r="GP17" s="16">
        <f t="shared" si="82"/>
        <v>13.975501113585745</v>
      </c>
      <c r="GQ17" s="17">
        <v>304</v>
      </c>
      <c r="GR17" s="16">
        <f t="shared" si="83"/>
        <v>25.828377230246392</v>
      </c>
      <c r="GS17" s="18">
        <v>4</v>
      </c>
      <c r="GT17" s="17">
        <v>559</v>
      </c>
      <c r="GU17" s="19">
        <f t="shared" si="84"/>
        <v>18.720696584058942</v>
      </c>
      <c r="GV17" s="15">
        <v>219</v>
      </c>
      <c r="GW17" s="16">
        <f t="shared" si="85"/>
        <v>14.165588615782665</v>
      </c>
      <c r="GX17" s="17">
        <v>268</v>
      </c>
      <c r="GY17" s="16">
        <f t="shared" si="86"/>
        <v>26.171875</v>
      </c>
      <c r="GZ17" s="18">
        <v>4</v>
      </c>
      <c r="HA17" s="17">
        <v>491</v>
      </c>
      <c r="HB17" s="19">
        <f t="shared" si="87"/>
        <v>19.023634250290584</v>
      </c>
      <c r="HC17" s="15">
        <v>195</v>
      </c>
      <c r="HD17" s="16">
        <f t="shared" si="88"/>
        <v>14.338235294117647</v>
      </c>
      <c r="HE17" s="17">
        <v>239</v>
      </c>
      <c r="HF17" s="16">
        <f t="shared" si="89"/>
        <v>25.978260869565219</v>
      </c>
      <c r="HG17" s="18">
        <v>4</v>
      </c>
      <c r="HH17" s="17">
        <v>438</v>
      </c>
      <c r="HI17" s="19">
        <f t="shared" si="90"/>
        <v>19.118288956787431</v>
      </c>
      <c r="HJ17" s="15">
        <v>178</v>
      </c>
      <c r="HK17" s="16">
        <f t="shared" si="91"/>
        <v>15.3184165232358</v>
      </c>
      <c r="HL17" s="17">
        <v>208</v>
      </c>
      <c r="HM17" s="16">
        <f t="shared" si="92"/>
        <v>25.935162094763093</v>
      </c>
      <c r="HN17" s="18">
        <v>4</v>
      </c>
      <c r="HO17" s="17">
        <v>390</v>
      </c>
      <c r="HP17" s="19">
        <f t="shared" si="93"/>
        <v>19.756838905775076</v>
      </c>
      <c r="HQ17" s="15">
        <v>144</v>
      </c>
      <c r="HR17" s="16">
        <f t="shared" si="94"/>
        <v>14.545454545454545</v>
      </c>
      <c r="HS17" s="17">
        <v>171</v>
      </c>
      <c r="HT17" s="16">
        <f t="shared" si="95"/>
        <v>25.333333333333336</v>
      </c>
      <c r="HU17" s="18">
        <v>4</v>
      </c>
      <c r="HV17" s="17">
        <v>319</v>
      </c>
      <c r="HW17" s="19">
        <f t="shared" si="96"/>
        <v>19.010727056019068</v>
      </c>
      <c r="HX17" s="15">
        <v>120</v>
      </c>
      <c r="HY17" s="16">
        <f t="shared" si="97"/>
        <v>14.888337468982629</v>
      </c>
      <c r="HZ17" s="17">
        <v>141</v>
      </c>
      <c r="IA17" s="16">
        <f t="shared" si="98"/>
        <v>25.451263537906136</v>
      </c>
      <c r="IB17" s="18">
        <v>4</v>
      </c>
      <c r="IC17" s="17">
        <v>265</v>
      </c>
      <c r="ID17" s="19">
        <f t="shared" si="99"/>
        <v>19.300801165331389</v>
      </c>
      <c r="IE17" s="15">
        <v>92</v>
      </c>
      <c r="IF17" s="16">
        <f t="shared" si="100"/>
        <v>14.132104454685098</v>
      </c>
      <c r="IG17" s="17">
        <v>107</v>
      </c>
      <c r="IH17" s="16">
        <f t="shared" si="101"/>
        <v>25.355450236966824</v>
      </c>
      <c r="II17" s="18">
        <v>3</v>
      </c>
      <c r="IJ17" s="17">
        <v>202</v>
      </c>
      <c r="IK17" s="19">
        <f t="shared" si="102"/>
        <v>18.58325666973321</v>
      </c>
      <c r="IL17" s="15">
        <v>72</v>
      </c>
      <c r="IM17" s="16">
        <f t="shared" si="103"/>
        <v>14.663951120162933</v>
      </c>
      <c r="IN17" s="17">
        <v>79</v>
      </c>
      <c r="IO17" s="16">
        <f t="shared" si="104"/>
        <v>22.832369942196532</v>
      </c>
      <c r="IP17" s="18">
        <v>3</v>
      </c>
      <c r="IQ17" s="17">
        <v>154</v>
      </c>
      <c r="IR17" s="19">
        <f t="shared" si="105"/>
        <v>18.117647058823529</v>
      </c>
      <c r="IS17" s="15">
        <v>58</v>
      </c>
      <c r="IT17" s="16">
        <f t="shared" si="106"/>
        <v>15.425531914893616</v>
      </c>
      <c r="IU17" s="17">
        <v>57</v>
      </c>
      <c r="IV17" s="16">
        <f t="shared" si="107"/>
        <v>20.577617328519857</v>
      </c>
      <c r="IW17" s="18">
        <v>3</v>
      </c>
      <c r="IX17" s="17">
        <v>118</v>
      </c>
      <c r="IY17" s="19">
        <f t="shared" si="108"/>
        <v>17.717717717717719</v>
      </c>
      <c r="IZ17" s="15"/>
      <c r="JA17" s="16"/>
      <c r="JB17" s="17"/>
      <c r="JC17" s="16"/>
      <c r="JD17" s="18"/>
      <c r="JE17" s="4">
        <v>95</v>
      </c>
      <c r="JF17" s="19">
        <v>17.148014440433212</v>
      </c>
    </row>
    <row r="18" spans="1:266" ht="13" x14ac:dyDescent="0.3">
      <c r="A18" s="14"/>
      <c r="B18" s="15"/>
      <c r="C18" s="20"/>
      <c r="D18" s="17"/>
      <c r="E18" s="20"/>
      <c r="F18" s="17"/>
      <c r="G18" s="21"/>
      <c r="H18" s="15"/>
      <c r="I18" s="20"/>
      <c r="J18" s="17"/>
      <c r="K18" s="20"/>
      <c r="L18" s="18"/>
      <c r="M18" s="17"/>
      <c r="N18" s="21"/>
      <c r="O18" s="15"/>
      <c r="P18" s="20"/>
      <c r="Q18" s="17"/>
      <c r="R18" s="20"/>
      <c r="S18" s="18"/>
      <c r="T18" s="17"/>
      <c r="U18" s="21"/>
      <c r="V18" s="15"/>
      <c r="W18" s="20"/>
      <c r="X18" s="17"/>
      <c r="Y18" s="20"/>
      <c r="Z18" s="18"/>
      <c r="AA18" s="17"/>
      <c r="AB18" s="21"/>
      <c r="AC18" s="15"/>
      <c r="AD18" s="20"/>
      <c r="AE18" s="17"/>
      <c r="AF18" s="20"/>
      <c r="AG18" s="18"/>
      <c r="AH18" s="17"/>
      <c r="AI18" s="21"/>
      <c r="AJ18" s="15"/>
      <c r="AK18" s="20"/>
      <c r="AL18" s="17"/>
      <c r="AM18" s="20"/>
      <c r="AN18" s="18"/>
      <c r="AO18" s="17"/>
      <c r="AP18" s="21"/>
      <c r="AQ18" s="15"/>
      <c r="AR18" s="20"/>
      <c r="AS18" s="17"/>
      <c r="AT18" s="20"/>
      <c r="AU18" s="18"/>
      <c r="AV18" s="17"/>
      <c r="AW18" s="21"/>
      <c r="AX18" s="15"/>
      <c r="AY18" s="20"/>
      <c r="AZ18" s="17"/>
      <c r="BA18" s="20"/>
      <c r="BB18" s="18"/>
      <c r="BC18" s="17"/>
      <c r="BD18" s="21"/>
      <c r="BE18" s="15"/>
      <c r="BF18" s="20"/>
      <c r="BG18" s="17"/>
      <c r="BH18" s="20"/>
      <c r="BI18" s="18"/>
      <c r="BJ18" s="17"/>
      <c r="BK18" s="21"/>
      <c r="BL18" s="15"/>
      <c r="BM18" s="20"/>
      <c r="BN18" s="17"/>
      <c r="BO18" s="20"/>
      <c r="BP18" s="18"/>
      <c r="BQ18" s="17"/>
      <c r="BR18" s="21"/>
      <c r="BS18" s="15"/>
      <c r="BT18" s="20"/>
      <c r="BU18" s="17"/>
      <c r="BV18" s="20"/>
      <c r="BW18" s="18"/>
      <c r="BX18" s="17"/>
      <c r="BY18" s="21"/>
      <c r="BZ18" s="15"/>
      <c r="CA18" s="20"/>
      <c r="CB18" s="17"/>
      <c r="CC18" s="20"/>
      <c r="CD18" s="18"/>
      <c r="CE18" s="17"/>
      <c r="CF18" s="21"/>
      <c r="CG18" s="15"/>
      <c r="CH18" s="20"/>
      <c r="CI18" s="17"/>
      <c r="CJ18" s="20"/>
      <c r="CK18" s="18"/>
      <c r="CL18" s="17"/>
      <c r="CM18" s="21"/>
      <c r="CN18" s="15"/>
      <c r="CO18" s="20"/>
      <c r="CP18" s="17"/>
      <c r="CQ18" s="20"/>
      <c r="CR18" s="18"/>
      <c r="CS18" s="17"/>
      <c r="CT18" s="21"/>
      <c r="CU18" s="15"/>
      <c r="CV18" s="20"/>
      <c r="CW18" s="17"/>
      <c r="CX18" s="20"/>
      <c r="CY18" s="18"/>
      <c r="CZ18" s="17"/>
      <c r="DA18" s="21"/>
      <c r="DB18" s="15"/>
      <c r="DC18" s="20"/>
      <c r="DD18" s="17"/>
      <c r="DE18" s="20"/>
      <c r="DF18" s="18"/>
      <c r="DG18" s="17"/>
      <c r="DH18" s="21"/>
      <c r="DI18" s="15"/>
      <c r="DJ18" s="20"/>
      <c r="DK18" s="17"/>
      <c r="DL18" s="20"/>
      <c r="DM18" s="18"/>
      <c r="DN18" s="17"/>
      <c r="DO18" s="21"/>
      <c r="DP18" s="15"/>
      <c r="DQ18" s="20"/>
      <c r="DR18" s="17"/>
      <c r="DS18" s="20"/>
      <c r="DT18" s="18"/>
      <c r="DU18" s="17"/>
      <c r="DV18" s="21"/>
      <c r="DW18" s="15"/>
      <c r="DX18" s="20"/>
      <c r="DY18" s="17"/>
      <c r="DZ18" s="20"/>
      <c r="EA18" s="18"/>
      <c r="EB18" s="17"/>
      <c r="EC18" s="21"/>
      <c r="ED18" s="15"/>
      <c r="EE18" s="20"/>
      <c r="EF18" s="17"/>
      <c r="EG18" s="20"/>
      <c r="EH18" s="18"/>
      <c r="EI18" s="17"/>
      <c r="EJ18" s="21"/>
      <c r="EK18" s="15"/>
      <c r="EL18" s="20"/>
      <c r="EM18" s="17"/>
      <c r="EN18" s="20"/>
      <c r="EO18" s="18"/>
      <c r="EP18" s="17"/>
      <c r="EQ18" s="21"/>
      <c r="ER18" s="15"/>
      <c r="ES18" s="20"/>
      <c r="ET18" s="17"/>
      <c r="EU18" s="20"/>
      <c r="EV18" s="18"/>
      <c r="EW18" s="17"/>
      <c r="EX18" s="21"/>
      <c r="EY18" s="15"/>
      <c r="EZ18" s="20"/>
      <c r="FA18" s="17"/>
      <c r="FB18" s="20"/>
      <c r="FC18" s="18"/>
      <c r="FD18" s="17"/>
      <c r="FE18" s="21"/>
      <c r="FF18" s="15"/>
      <c r="FG18" s="20"/>
      <c r="FH18" s="17"/>
      <c r="FI18" s="20"/>
      <c r="FJ18" s="18"/>
      <c r="FK18" s="17"/>
      <c r="FL18" s="21"/>
      <c r="FM18" s="15"/>
      <c r="FN18" s="20"/>
      <c r="FO18" s="17"/>
      <c r="FP18" s="20"/>
      <c r="FQ18" s="18"/>
      <c r="FR18" s="17"/>
      <c r="FS18" s="21"/>
      <c r="FT18" s="15"/>
      <c r="FU18" s="20"/>
      <c r="FV18" s="17"/>
      <c r="FW18" s="20"/>
      <c r="FX18" s="18"/>
      <c r="FY18" s="17"/>
      <c r="FZ18" s="21"/>
      <c r="GA18" s="15"/>
      <c r="GB18" s="20"/>
      <c r="GC18" s="17"/>
      <c r="GD18" s="20"/>
      <c r="GE18" s="18"/>
      <c r="GF18" s="17"/>
      <c r="GG18" s="21"/>
      <c r="GH18" s="15"/>
      <c r="GI18" s="20"/>
      <c r="GJ18" s="17"/>
      <c r="GK18" s="20"/>
      <c r="GL18" s="18"/>
      <c r="GM18" s="17"/>
      <c r="GN18" s="21"/>
      <c r="GO18" s="15"/>
      <c r="GP18" s="20"/>
      <c r="GQ18" s="17"/>
      <c r="GR18" s="20"/>
      <c r="GS18" s="18"/>
      <c r="GT18" s="17"/>
      <c r="GU18" s="21"/>
      <c r="GV18" s="15"/>
      <c r="GW18" s="20"/>
      <c r="GX18" s="17"/>
      <c r="GY18" s="20"/>
      <c r="GZ18" s="18"/>
      <c r="HA18" s="17"/>
      <c r="HB18" s="21"/>
      <c r="HC18" s="15"/>
      <c r="HD18" s="20"/>
      <c r="HE18" s="17"/>
      <c r="HF18" s="20"/>
      <c r="HG18" s="18"/>
      <c r="HH18" s="17"/>
      <c r="HI18" s="21"/>
      <c r="HJ18" s="15"/>
      <c r="HK18" s="20"/>
      <c r="HL18" s="17"/>
      <c r="HM18" s="20"/>
      <c r="HN18" s="18"/>
      <c r="HO18" s="17"/>
      <c r="HP18" s="21"/>
      <c r="HQ18" s="15"/>
      <c r="HR18" s="20"/>
      <c r="HS18" s="17"/>
      <c r="HT18" s="20"/>
      <c r="HU18" s="18"/>
      <c r="HV18" s="17"/>
      <c r="HW18" s="21"/>
      <c r="HX18" s="15"/>
      <c r="HY18" s="20"/>
      <c r="HZ18" s="17"/>
      <c r="IA18" s="20"/>
      <c r="IB18" s="18"/>
      <c r="IC18" s="17"/>
      <c r="ID18" s="21"/>
      <c r="IE18" s="15"/>
      <c r="IF18" s="20"/>
      <c r="IG18" s="17"/>
      <c r="IH18" s="20"/>
      <c r="II18" s="18"/>
      <c r="IJ18" s="17"/>
      <c r="IK18" s="21"/>
      <c r="IL18" s="15"/>
      <c r="IM18" s="20"/>
      <c r="IN18" s="17"/>
      <c r="IO18" s="20"/>
      <c r="IP18" s="18"/>
      <c r="IQ18" s="17"/>
      <c r="IR18" s="21"/>
      <c r="IS18" s="15"/>
      <c r="IT18" s="20"/>
      <c r="IU18" s="17"/>
      <c r="IV18" s="20"/>
      <c r="IW18" s="18"/>
      <c r="IX18" s="17"/>
      <c r="IY18" s="21"/>
      <c r="IZ18" s="15"/>
      <c r="JA18" s="20"/>
      <c r="JB18" s="17"/>
      <c r="JC18" s="20"/>
      <c r="JD18" s="18"/>
      <c r="JE18" s="17"/>
      <c r="JF18" s="21"/>
    </row>
    <row r="19" spans="1:266" s="73" customFormat="1" ht="13" x14ac:dyDescent="0.3">
      <c r="A19" s="69" t="s">
        <v>5</v>
      </c>
      <c r="B19" s="70">
        <f t="shared" ref="B19:G19" si="111">SUM(B8:B17)</f>
        <v>32397179</v>
      </c>
      <c r="C19" s="35">
        <f t="shared" si="111"/>
        <v>99.999999999999986</v>
      </c>
      <c r="D19" s="34">
        <f t="shared" si="111"/>
        <v>34666524</v>
      </c>
      <c r="E19" s="35">
        <f t="shared" si="111"/>
        <v>100</v>
      </c>
      <c r="F19" s="34">
        <f t="shared" si="111"/>
        <v>67063703</v>
      </c>
      <c r="G19" s="35">
        <f t="shared" si="111"/>
        <v>99.999999999999986</v>
      </c>
      <c r="H19" s="70">
        <f>SUM(H8:H17)</f>
        <v>8340</v>
      </c>
      <c r="I19" s="35">
        <f t="shared" ref="I19" si="112">SUM(I9:I17)</f>
        <v>99.988009592326136</v>
      </c>
      <c r="J19" s="34">
        <f>SUM(J8:J17)</f>
        <v>5670</v>
      </c>
      <c r="K19" s="35">
        <f>SUM(K8:K17)</f>
        <v>100</v>
      </c>
      <c r="L19" s="34">
        <f t="shared" ref="L19" si="113">SUM(L9:L17)</f>
        <v>102</v>
      </c>
      <c r="M19" s="34">
        <f>SUM(M8:M17)</f>
        <v>14112</v>
      </c>
      <c r="N19" s="71">
        <f>SUM(N8:N17)</f>
        <v>100</v>
      </c>
      <c r="O19" s="70">
        <f>SUM(O8:O17)</f>
        <v>8248</v>
      </c>
      <c r="P19" s="35">
        <f t="shared" ref="P19" si="114">SUM(P9:P17)</f>
        <v>99.987875848690578</v>
      </c>
      <c r="Q19" s="34">
        <f>SUM(Q8:Q17)</f>
        <v>5611</v>
      </c>
      <c r="R19" s="35">
        <f>SUM(R8:R17)</f>
        <v>100</v>
      </c>
      <c r="S19" s="34">
        <f t="shared" ref="S19" si="115">SUM(S9:S17)</f>
        <v>102</v>
      </c>
      <c r="T19" s="34">
        <f>SUM(T8:T17)</f>
        <v>13961</v>
      </c>
      <c r="U19" s="71">
        <f>SUM(U8:U17)</f>
        <v>100</v>
      </c>
      <c r="V19" s="70">
        <f>SUM(V8:V17)</f>
        <v>8136</v>
      </c>
      <c r="W19" s="35">
        <f t="shared" ref="W19" si="116">SUM(W9:W17)</f>
        <v>99.987708947885935</v>
      </c>
      <c r="X19" s="34">
        <f>SUM(X8:X17)</f>
        <v>5526</v>
      </c>
      <c r="Y19" s="35">
        <f>SUM(Y8:Y17)</f>
        <v>100</v>
      </c>
      <c r="Z19" s="34">
        <f t="shared" ref="Z19" si="117">SUM(Z9:Z17)</f>
        <v>103</v>
      </c>
      <c r="AA19" s="34">
        <f>SUM(AA8:AA17)</f>
        <v>13765</v>
      </c>
      <c r="AB19" s="71">
        <f>SUM(AB8:AB17)</f>
        <v>100</v>
      </c>
      <c r="AC19" s="70">
        <f>SUM(AC8:AC17)</f>
        <v>7964</v>
      </c>
      <c r="AD19" s="35">
        <f t="shared" ref="AD19" si="118">SUM(AD9:AD17)</f>
        <v>99.987443495730801</v>
      </c>
      <c r="AE19" s="34">
        <f>SUM(AE8:AE17)</f>
        <v>5396</v>
      </c>
      <c r="AF19" s="35">
        <f>SUM(AF8:AF17)</f>
        <v>100</v>
      </c>
      <c r="AG19" s="34">
        <f t="shared" ref="AG19" si="119">SUM(AG9:AG17)</f>
        <v>104</v>
      </c>
      <c r="AH19" s="34">
        <f>SUM(AH8:AH17)</f>
        <v>13464</v>
      </c>
      <c r="AI19" s="71">
        <f>SUM(AI8:AI17)</f>
        <v>99.999999999999986</v>
      </c>
      <c r="AJ19" s="70">
        <f>SUM(AJ8:AJ17)</f>
        <v>7787</v>
      </c>
      <c r="AK19" s="35">
        <f t="shared" ref="AK19" si="120">SUM(AK9:AK17)</f>
        <v>99.987158083986117</v>
      </c>
      <c r="AL19" s="34">
        <f>SUM(AL8:AL17)</f>
        <v>5271</v>
      </c>
      <c r="AM19" s="35">
        <f>SUM(AM8:AM17)</f>
        <v>100</v>
      </c>
      <c r="AN19" s="34">
        <f t="shared" ref="AN19" si="121">SUM(AN9:AN17)</f>
        <v>98</v>
      </c>
      <c r="AO19" s="34">
        <f>SUM(AO8:AO17)</f>
        <v>13156</v>
      </c>
      <c r="AP19" s="71">
        <f>SUM(AP8:AP17)</f>
        <v>100</v>
      </c>
      <c r="AQ19" s="70">
        <f>SUM(AQ8:AQ17)</f>
        <v>7595</v>
      </c>
      <c r="AR19" s="35">
        <f t="shared" ref="AR19" si="122">SUM(AR9:AR17)</f>
        <v>99.98683344305465</v>
      </c>
      <c r="AS19" s="34">
        <f>SUM(AS8:AS17)</f>
        <v>5129</v>
      </c>
      <c r="AT19" s="35">
        <f>SUM(AT8:AT17)</f>
        <v>100</v>
      </c>
      <c r="AU19" s="34">
        <f t="shared" ref="AU19" si="123">SUM(AU9:AU17)</f>
        <v>96</v>
      </c>
      <c r="AV19" s="34">
        <f>SUM(AV8:AV17)</f>
        <v>12820</v>
      </c>
      <c r="AW19" s="71">
        <f>SUM(AW8:AW17)</f>
        <v>100</v>
      </c>
      <c r="AX19" s="70">
        <f>SUM(AX8:AX17)</f>
        <v>7367</v>
      </c>
      <c r="AY19" s="35">
        <f t="shared" ref="AY19" si="124">SUM(AY9:AY17)</f>
        <v>100.00000000000001</v>
      </c>
      <c r="AZ19" s="34">
        <f>SUM(AZ8:AZ17)</f>
        <v>4973</v>
      </c>
      <c r="BA19" s="35">
        <f>SUM(BA8:BA17)</f>
        <v>100</v>
      </c>
      <c r="BB19" s="34">
        <f t="shared" ref="BB19" si="125">SUM(BB9:BB17)</f>
        <v>94</v>
      </c>
      <c r="BC19" s="34">
        <f>SUM(BC8:BC17)</f>
        <v>12434</v>
      </c>
      <c r="BD19" s="71">
        <f>SUM(BD8:BD17)</f>
        <v>100.00000000000001</v>
      </c>
      <c r="BE19" s="70">
        <f>SUM(BE8:BE17)</f>
        <v>7114</v>
      </c>
      <c r="BF19" s="35">
        <f t="shared" ref="BF19" si="126">SUM(BF9:BF17)</f>
        <v>100.00000000000001</v>
      </c>
      <c r="BG19" s="34">
        <f>SUM(BG8:BG17)</f>
        <v>4786</v>
      </c>
      <c r="BH19" s="35">
        <f>SUM(BH8:BH17)</f>
        <v>99.999999999999986</v>
      </c>
      <c r="BI19" s="34">
        <f t="shared" ref="BI19" si="127">SUM(BI9:BI17)</f>
        <v>91</v>
      </c>
      <c r="BJ19" s="34">
        <f>SUM(BJ8:BJ17)</f>
        <v>11991</v>
      </c>
      <c r="BK19" s="71">
        <f>SUM(BK8:BK17)</f>
        <v>100</v>
      </c>
      <c r="BL19" s="70">
        <f>SUM(BL8:BL17)</f>
        <v>6989</v>
      </c>
      <c r="BM19" s="35">
        <f t="shared" ref="BM19" si="128">SUM(BM9:BM17)</f>
        <v>100</v>
      </c>
      <c r="BN19" s="34">
        <f>SUM(BN8:BN17)</f>
        <v>4686</v>
      </c>
      <c r="BO19" s="35">
        <f>SUM(BO8:BO17)</f>
        <v>100</v>
      </c>
      <c r="BP19" s="34">
        <f t="shared" ref="BP19" si="129">SUM(BP9:BP17)</f>
        <v>89</v>
      </c>
      <c r="BQ19" s="34">
        <f>SUM(BQ8:BQ17)</f>
        <v>11764</v>
      </c>
      <c r="BR19" s="71">
        <f>SUM(BR8:BR17)</f>
        <v>100</v>
      </c>
      <c r="BS19" s="70">
        <f>SUM(BS8:BS17)</f>
        <v>6790</v>
      </c>
      <c r="BT19" s="35">
        <f t="shared" ref="BT19" si="130">SUM(BT9:BT17)</f>
        <v>100</v>
      </c>
      <c r="BU19" s="34">
        <f>SUM(BU8:BU17)</f>
        <v>4524</v>
      </c>
      <c r="BV19" s="35">
        <f>SUM(BV8:BV17)</f>
        <v>100</v>
      </c>
      <c r="BW19" s="34">
        <f t="shared" ref="BW19" si="131">SUM(BW9:BW17)</f>
        <v>90</v>
      </c>
      <c r="BX19" s="34">
        <f>SUM(BX8:BX17)</f>
        <v>11404</v>
      </c>
      <c r="BY19" s="71">
        <f>SUM(BY8:BY17)</f>
        <v>100</v>
      </c>
      <c r="BZ19" s="70">
        <f>SUM(BZ8:BZ17)</f>
        <v>6547</v>
      </c>
      <c r="CA19" s="35">
        <f t="shared" ref="CA19" si="132">SUM(CA9:CA17)</f>
        <v>100.00000000000001</v>
      </c>
      <c r="CB19" s="34">
        <f>SUM(CB8:CB17)</f>
        <v>4353</v>
      </c>
      <c r="CC19" s="35">
        <f>SUM(CC8:CC17)</f>
        <v>100</v>
      </c>
      <c r="CD19" s="34">
        <f t="shared" ref="CD19" si="133">SUM(CD9:CD17)</f>
        <v>85</v>
      </c>
      <c r="CE19" s="34">
        <f>SUM(CE8:CE17)</f>
        <v>10985</v>
      </c>
      <c r="CF19" s="71">
        <f>SUM(CF8:CF17)</f>
        <v>99.999999999999986</v>
      </c>
      <c r="CG19" s="70">
        <f>SUM(CG8:CG17)</f>
        <v>6321</v>
      </c>
      <c r="CH19" s="35">
        <f t="shared" ref="CH19" si="134">SUM(CH9:CH17)</f>
        <v>100</v>
      </c>
      <c r="CI19" s="34">
        <f>SUM(CI8:CI17)</f>
        <v>4172</v>
      </c>
      <c r="CJ19" s="35">
        <f>SUM(CJ8:CJ17)</f>
        <v>100</v>
      </c>
      <c r="CK19" s="34">
        <f t="shared" ref="CK19" si="135">SUM(CK9:CK17)</f>
        <v>79</v>
      </c>
      <c r="CL19" s="34">
        <f>SUM(CL8:CL17)</f>
        <v>10572</v>
      </c>
      <c r="CM19" s="71">
        <f>SUM(CM8:CM17)</f>
        <v>100</v>
      </c>
      <c r="CN19" s="70">
        <f>SUM(CN9:CN17)</f>
        <v>6049</v>
      </c>
      <c r="CO19" s="35">
        <f t="shared" ref="CO19" si="136">SUM(CO9:CO17)</f>
        <v>100</v>
      </c>
      <c r="CP19" s="34">
        <f>SUM(CP8:CP17)</f>
        <v>3935</v>
      </c>
      <c r="CQ19" s="35">
        <f>SUM(CQ8:CQ17)</f>
        <v>100</v>
      </c>
      <c r="CR19" s="34">
        <f t="shared" ref="CR19" si="137">SUM(CR9:CR17)</f>
        <v>78</v>
      </c>
      <c r="CS19" s="34">
        <f>SUM(CS8:CS17)</f>
        <v>10062</v>
      </c>
      <c r="CT19" s="71">
        <f>SUM(CT8:CT17)</f>
        <v>100</v>
      </c>
      <c r="CU19" s="70">
        <f t="shared" ref="CU19:CV19" si="138">SUM(CU9:CU17)</f>
        <v>5745</v>
      </c>
      <c r="CV19" s="35">
        <f t="shared" si="138"/>
        <v>99.999999999999986</v>
      </c>
      <c r="CW19" s="34">
        <f>SUM(CW8:CW17)</f>
        <v>3709</v>
      </c>
      <c r="CX19" s="35">
        <f>SUM(CX8:CX17)</f>
        <v>100</v>
      </c>
      <c r="CY19" s="34">
        <f t="shared" ref="CY19" si="139">SUM(CY9:CY17)</f>
        <v>71</v>
      </c>
      <c r="CZ19" s="34">
        <f>SUM(CZ8:CZ17)</f>
        <v>9525</v>
      </c>
      <c r="DA19" s="71">
        <f>SUM(DA8:DA17)</f>
        <v>99.999999999999986</v>
      </c>
      <c r="DB19" s="70">
        <f t="shared" ref="DB19:DC19" si="140">SUM(DB9:DB17)</f>
        <v>5548</v>
      </c>
      <c r="DC19" s="35">
        <f t="shared" si="140"/>
        <v>100</v>
      </c>
      <c r="DD19" s="34">
        <f>SUM(DD8:DD17)</f>
        <v>3571</v>
      </c>
      <c r="DE19" s="35">
        <f>SUM(DE8:DE17)</f>
        <v>99.999999999999986</v>
      </c>
      <c r="DF19" s="34">
        <f t="shared" ref="DF19" si="141">SUM(DF9:DF17)</f>
        <v>67</v>
      </c>
      <c r="DG19" s="34">
        <f>SUM(DG8:DG17)</f>
        <v>9186</v>
      </c>
      <c r="DH19" s="71">
        <f>SUM(DH8:DH17)</f>
        <v>100.00000000000001</v>
      </c>
      <c r="DI19" s="70">
        <f t="shared" ref="DI19:DJ19" si="142">SUM(DI9:DI17)</f>
        <v>5361</v>
      </c>
      <c r="DJ19" s="35">
        <f t="shared" si="142"/>
        <v>100</v>
      </c>
      <c r="DK19" s="34">
        <f>SUM(DK8:DK17)</f>
        <v>3449</v>
      </c>
      <c r="DL19" s="35">
        <f>SUM(DL8:DL17)</f>
        <v>100</v>
      </c>
      <c r="DM19" s="34">
        <f t="shared" ref="DM19" si="143">SUM(DM9:DM17)</f>
        <v>66</v>
      </c>
      <c r="DN19" s="34">
        <f>SUM(DN8:DN17)</f>
        <v>8876</v>
      </c>
      <c r="DO19" s="71">
        <f>SUM(DO8:DO17)</f>
        <v>100</v>
      </c>
      <c r="DP19" s="70">
        <f t="shared" ref="DP19:DT19" si="144">SUM(DP9:DP17)</f>
        <v>5169</v>
      </c>
      <c r="DQ19" s="35">
        <f t="shared" si="144"/>
        <v>100</v>
      </c>
      <c r="DR19" s="34">
        <f>SUM(DR8:DR17)</f>
        <v>3300</v>
      </c>
      <c r="DS19" s="35">
        <f>SUM(DS8:DS17)</f>
        <v>100</v>
      </c>
      <c r="DT19" s="34">
        <f t="shared" si="144"/>
        <v>65</v>
      </c>
      <c r="DU19" s="34">
        <f>SUM(DU8:DU17)</f>
        <v>8534</v>
      </c>
      <c r="DV19" s="71">
        <f>SUM(DV8:DV17)</f>
        <v>100.00000000000001</v>
      </c>
      <c r="DW19" s="70">
        <f t="shared" ref="DW19:EC19" si="145">SUM(DW9:DW17)</f>
        <v>4846</v>
      </c>
      <c r="DX19" s="35">
        <f t="shared" si="145"/>
        <v>100</v>
      </c>
      <c r="DY19" s="34">
        <f t="shared" si="145"/>
        <v>3079</v>
      </c>
      <c r="DZ19" s="35">
        <f t="shared" si="145"/>
        <v>100</v>
      </c>
      <c r="EA19" s="34">
        <f t="shared" si="145"/>
        <v>57</v>
      </c>
      <c r="EB19" s="34">
        <f t="shared" si="145"/>
        <v>7982</v>
      </c>
      <c r="EC19" s="71">
        <f t="shared" si="145"/>
        <v>100.00000000000001</v>
      </c>
      <c r="ED19" s="70">
        <f t="shared" ref="ED19:EJ19" si="146">SUM(ED9:ED17)</f>
        <v>4588</v>
      </c>
      <c r="EE19" s="35">
        <f t="shared" si="146"/>
        <v>100.00000000000001</v>
      </c>
      <c r="EF19" s="34">
        <f t="shared" si="146"/>
        <v>2928</v>
      </c>
      <c r="EG19" s="35">
        <f t="shared" si="146"/>
        <v>99.999999999999986</v>
      </c>
      <c r="EH19" s="34">
        <f t="shared" si="146"/>
        <v>55</v>
      </c>
      <c r="EI19" s="34">
        <f t="shared" si="146"/>
        <v>7571</v>
      </c>
      <c r="EJ19" s="71">
        <f t="shared" si="146"/>
        <v>100.00000000000001</v>
      </c>
      <c r="EK19" s="70">
        <f t="shared" ref="EK19:EQ19" si="147">SUM(EK9:EK17)</f>
        <v>4267</v>
      </c>
      <c r="EL19" s="35">
        <f t="shared" si="147"/>
        <v>100</v>
      </c>
      <c r="EM19" s="34">
        <f t="shared" si="147"/>
        <v>2717</v>
      </c>
      <c r="EN19" s="35">
        <f t="shared" si="147"/>
        <v>100</v>
      </c>
      <c r="EO19" s="34">
        <f t="shared" si="147"/>
        <v>49</v>
      </c>
      <c r="EP19" s="34">
        <f t="shared" si="147"/>
        <v>7033</v>
      </c>
      <c r="EQ19" s="71">
        <f t="shared" si="147"/>
        <v>100</v>
      </c>
      <c r="ER19" s="70">
        <f t="shared" ref="ER19:EX19" si="148">SUM(ER9:ER17)</f>
        <v>3914</v>
      </c>
      <c r="ES19" s="35">
        <f t="shared" si="148"/>
        <v>100</v>
      </c>
      <c r="ET19" s="34">
        <f t="shared" si="148"/>
        <v>2478</v>
      </c>
      <c r="EU19" s="35">
        <f t="shared" si="148"/>
        <v>100</v>
      </c>
      <c r="EV19" s="34">
        <f t="shared" si="148"/>
        <v>45</v>
      </c>
      <c r="EW19" s="34">
        <f t="shared" si="148"/>
        <v>6437</v>
      </c>
      <c r="EX19" s="71">
        <f t="shared" si="148"/>
        <v>100</v>
      </c>
      <c r="EY19" s="70">
        <f t="shared" ref="EY19:FE19" si="149">SUM(EY9:EY17)</f>
        <v>3562</v>
      </c>
      <c r="EZ19" s="35">
        <f t="shared" si="149"/>
        <v>99.999999999999986</v>
      </c>
      <c r="FA19" s="34">
        <f t="shared" si="149"/>
        <v>2238</v>
      </c>
      <c r="FB19" s="35">
        <f t="shared" si="149"/>
        <v>100</v>
      </c>
      <c r="FC19" s="34">
        <f t="shared" si="149"/>
        <v>36</v>
      </c>
      <c r="FD19" s="34">
        <f t="shared" si="149"/>
        <v>5836</v>
      </c>
      <c r="FE19" s="71">
        <f t="shared" si="149"/>
        <v>99.999999999999986</v>
      </c>
      <c r="FF19" s="70">
        <f t="shared" ref="FF19:FL19" si="150">SUM(FF9:FF17)</f>
        <v>3339</v>
      </c>
      <c r="FG19" s="35">
        <f t="shared" si="150"/>
        <v>100</v>
      </c>
      <c r="FH19" s="34">
        <f t="shared" si="150"/>
        <v>2107</v>
      </c>
      <c r="FI19" s="35">
        <f t="shared" si="150"/>
        <v>100</v>
      </c>
      <c r="FJ19" s="34">
        <f t="shared" si="150"/>
        <v>34</v>
      </c>
      <c r="FK19" s="34">
        <f t="shared" si="150"/>
        <v>5480</v>
      </c>
      <c r="FL19" s="71">
        <f t="shared" si="150"/>
        <v>99.999999999999986</v>
      </c>
      <c r="FM19" s="70">
        <f t="shared" ref="FM19:FS19" si="151">SUM(FM9:FM17)</f>
        <v>3077</v>
      </c>
      <c r="FN19" s="35">
        <f t="shared" si="151"/>
        <v>100.00000000000001</v>
      </c>
      <c r="FO19" s="34">
        <f t="shared" si="151"/>
        <v>1936</v>
      </c>
      <c r="FP19" s="35">
        <f t="shared" si="151"/>
        <v>100</v>
      </c>
      <c r="FQ19" s="34">
        <f t="shared" si="151"/>
        <v>29</v>
      </c>
      <c r="FR19" s="34">
        <f t="shared" si="151"/>
        <v>5042</v>
      </c>
      <c r="FS19" s="71">
        <f t="shared" si="151"/>
        <v>100</v>
      </c>
      <c r="FT19" s="70">
        <f t="shared" ref="FT19:FZ19" si="152">SUM(FT9:FT17)</f>
        <v>2739</v>
      </c>
      <c r="FU19" s="35">
        <f t="shared" si="152"/>
        <v>100</v>
      </c>
      <c r="FV19" s="34">
        <f t="shared" si="152"/>
        <v>1693</v>
      </c>
      <c r="FW19" s="35">
        <f t="shared" si="152"/>
        <v>100</v>
      </c>
      <c r="FX19" s="34">
        <f t="shared" si="152"/>
        <v>23</v>
      </c>
      <c r="FY19" s="34">
        <f t="shared" si="152"/>
        <v>4455</v>
      </c>
      <c r="FZ19" s="71">
        <f t="shared" si="152"/>
        <v>99.999999999999986</v>
      </c>
      <c r="GA19" s="70">
        <f t="shared" ref="GA19:HT19" si="153">SUM(GA9:GA17)</f>
        <v>2440</v>
      </c>
      <c r="GB19" s="35">
        <f t="shared" si="153"/>
        <v>100</v>
      </c>
      <c r="GC19" s="34">
        <f t="shared" si="153"/>
        <v>1522</v>
      </c>
      <c r="GD19" s="35">
        <f t="shared" si="153"/>
        <v>100</v>
      </c>
      <c r="GE19" s="34">
        <f t="shared" si="153"/>
        <v>21</v>
      </c>
      <c r="GF19" s="34">
        <f t="shared" si="153"/>
        <v>3983</v>
      </c>
      <c r="GG19" s="71">
        <f t="shared" si="153"/>
        <v>100</v>
      </c>
      <c r="GH19" s="70">
        <f t="shared" si="153"/>
        <v>2112</v>
      </c>
      <c r="GI19" s="35">
        <f t="shared" si="153"/>
        <v>100</v>
      </c>
      <c r="GJ19" s="34">
        <f t="shared" si="153"/>
        <v>1347</v>
      </c>
      <c r="GK19" s="35">
        <f t="shared" si="153"/>
        <v>100</v>
      </c>
      <c r="GL19" s="34">
        <f t="shared" si="153"/>
        <v>17</v>
      </c>
      <c r="GM19" s="34">
        <f t="shared" si="153"/>
        <v>3476</v>
      </c>
      <c r="GN19" s="71">
        <f t="shared" si="153"/>
        <v>100</v>
      </c>
      <c r="GO19" s="70">
        <f t="shared" si="153"/>
        <v>1796</v>
      </c>
      <c r="GP19" s="35">
        <f t="shared" si="153"/>
        <v>100</v>
      </c>
      <c r="GQ19" s="34">
        <f t="shared" si="153"/>
        <v>1177</v>
      </c>
      <c r="GR19" s="35">
        <f t="shared" si="153"/>
        <v>100</v>
      </c>
      <c r="GS19" s="34">
        <f t="shared" si="153"/>
        <v>13</v>
      </c>
      <c r="GT19" s="34">
        <f t="shared" si="153"/>
        <v>2986</v>
      </c>
      <c r="GU19" s="71">
        <f t="shared" si="153"/>
        <v>100</v>
      </c>
      <c r="GV19" s="70">
        <f t="shared" si="153"/>
        <v>1546</v>
      </c>
      <c r="GW19" s="35">
        <f t="shared" si="153"/>
        <v>100</v>
      </c>
      <c r="GX19" s="34">
        <f t="shared" si="153"/>
        <v>1024</v>
      </c>
      <c r="GY19" s="35">
        <f t="shared" si="153"/>
        <v>100</v>
      </c>
      <c r="GZ19" s="34">
        <f t="shared" si="153"/>
        <v>11</v>
      </c>
      <c r="HA19" s="34">
        <f t="shared" si="153"/>
        <v>2581</v>
      </c>
      <c r="HB19" s="71">
        <f t="shared" si="153"/>
        <v>100</v>
      </c>
      <c r="HC19" s="70">
        <f t="shared" si="153"/>
        <v>1360</v>
      </c>
      <c r="HD19" s="35">
        <f t="shared" si="153"/>
        <v>100.00000000000001</v>
      </c>
      <c r="HE19" s="34">
        <f t="shared" si="153"/>
        <v>920</v>
      </c>
      <c r="HF19" s="35">
        <f t="shared" si="153"/>
        <v>100</v>
      </c>
      <c r="HG19" s="34">
        <f t="shared" si="153"/>
        <v>11</v>
      </c>
      <c r="HH19" s="34">
        <f t="shared" si="153"/>
        <v>2291</v>
      </c>
      <c r="HI19" s="71">
        <f t="shared" si="153"/>
        <v>100</v>
      </c>
      <c r="HJ19" s="70">
        <f t="shared" si="153"/>
        <v>1162</v>
      </c>
      <c r="HK19" s="35">
        <f t="shared" si="153"/>
        <v>99.999999999999986</v>
      </c>
      <c r="HL19" s="72">
        <f t="shared" si="153"/>
        <v>802</v>
      </c>
      <c r="HM19" s="35">
        <f t="shared" si="153"/>
        <v>100</v>
      </c>
      <c r="HN19" s="34">
        <f t="shared" si="153"/>
        <v>10</v>
      </c>
      <c r="HO19" s="72">
        <f t="shared" si="153"/>
        <v>1974</v>
      </c>
      <c r="HP19" s="71">
        <f t="shared" si="153"/>
        <v>100</v>
      </c>
      <c r="HQ19" s="70">
        <f t="shared" si="153"/>
        <v>990</v>
      </c>
      <c r="HR19" s="35">
        <f t="shared" si="153"/>
        <v>100</v>
      </c>
      <c r="HS19" s="34">
        <f t="shared" si="153"/>
        <v>675</v>
      </c>
      <c r="HT19" s="35">
        <f t="shared" si="153"/>
        <v>100</v>
      </c>
      <c r="HU19" s="34">
        <f>SUM(HU10:HU17)</f>
        <v>13</v>
      </c>
      <c r="HV19" s="72">
        <f t="shared" ref="HV19:IA19" si="154">SUM(HV9:HV17)</f>
        <v>1678</v>
      </c>
      <c r="HW19" s="71">
        <f t="shared" si="154"/>
        <v>100</v>
      </c>
      <c r="HX19" s="70">
        <f t="shared" si="154"/>
        <v>806</v>
      </c>
      <c r="HY19" s="35">
        <f t="shared" si="154"/>
        <v>100</v>
      </c>
      <c r="HZ19" s="34">
        <f t="shared" si="154"/>
        <v>554</v>
      </c>
      <c r="IA19" s="35">
        <f t="shared" si="154"/>
        <v>100</v>
      </c>
      <c r="IB19" s="34">
        <f>SUM(IB10:IB17)</f>
        <v>13</v>
      </c>
      <c r="IC19" s="34">
        <f>SUM(IC9:IC17)</f>
        <v>1373</v>
      </c>
      <c r="ID19" s="71">
        <f>SUM(ID9:ID17)</f>
        <v>100</v>
      </c>
      <c r="IE19" s="70">
        <f>SUM(IE9:IE17)</f>
        <v>651</v>
      </c>
      <c r="IF19" s="35">
        <f>SUM(IF9:IF17)</f>
        <v>100</v>
      </c>
      <c r="IG19" s="34">
        <f>SUM(IG10:IG17)</f>
        <v>422</v>
      </c>
      <c r="IH19" s="35">
        <f>SUM(IH9:IH17)</f>
        <v>100</v>
      </c>
      <c r="II19" s="34">
        <f>SUM(II10:II17)</f>
        <v>14</v>
      </c>
      <c r="IJ19" s="34">
        <f>SUM(IJ10:IJ17)</f>
        <v>1087</v>
      </c>
      <c r="IK19" s="71">
        <f>SUM(IK9:IK17)</f>
        <v>100</v>
      </c>
      <c r="IL19" s="70">
        <f>SUM(IL9:IL17)</f>
        <v>491</v>
      </c>
      <c r="IM19" s="35">
        <f>SUM(IM9:IM17)</f>
        <v>100.00000000000001</v>
      </c>
      <c r="IN19" s="34">
        <f>SUM(IN10:IN17)</f>
        <v>346</v>
      </c>
      <c r="IO19" s="35">
        <f>SUM(IO9:IO17)</f>
        <v>100.00000000000001</v>
      </c>
      <c r="IP19" s="34">
        <f>SUM(IP10:IP17)</f>
        <v>13</v>
      </c>
      <c r="IQ19" s="34">
        <f>SUM(IQ9:IQ17)</f>
        <v>850</v>
      </c>
      <c r="IR19" s="71">
        <f>SUM(IR9:IR17)</f>
        <v>100</v>
      </c>
      <c r="IS19" s="70">
        <f>SUM(IS9:IS17)</f>
        <v>376</v>
      </c>
      <c r="IT19" s="35">
        <f>SUM(IT9:IT17)</f>
        <v>100</v>
      </c>
      <c r="IU19" s="34">
        <f>SUM(IU10:IU17)</f>
        <v>277</v>
      </c>
      <c r="IV19" s="35">
        <f>SUM(IV9:IV17)</f>
        <v>100</v>
      </c>
      <c r="IW19" s="34"/>
      <c r="IX19" s="34">
        <f>SUM(IX9:IX17)</f>
        <v>666</v>
      </c>
      <c r="IY19" s="71">
        <f>SUM(IY9:IY17)</f>
        <v>100</v>
      </c>
      <c r="IZ19" s="70"/>
      <c r="JA19" s="35"/>
      <c r="JB19" s="34"/>
      <c r="JC19" s="35"/>
      <c r="JD19" s="34"/>
      <c r="JE19" s="34">
        <f>SUM(JE9:JE17)</f>
        <v>554</v>
      </c>
      <c r="JF19" s="71">
        <f>SUM(JF9:JF17)</f>
        <v>100.00000000000001</v>
      </c>
    </row>
    <row r="20" spans="1:266" ht="13" x14ac:dyDescent="0.3">
      <c r="A20" s="22"/>
      <c r="B20" s="15"/>
      <c r="C20" s="17"/>
      <c r="D20" s="17"/>
      <c r="E20" s="17"/>
      <c r="F20" s="17"/>
      <c r="G20" s="23"/>
      <c r="H20" s="15"/>
      <c r="I20" s="17"/>
      <c r="J20" s="17"/>
      <c r="K20" s="17"/>
      <c r="L20" s="18"/>
      <c r="M20" s="17"/>
      <c r="N20" s="23"/>
      <c r="O20" s="15"/>
      <c r="P20" s="17"/>
      <c r="Q20" s="17"/>
      <c r="R20" s="17"/>
      <c r="S20" s="18"/>
      <c r="T20" s="17"/>
      <c r="U20" s="23"/>
      <c r="V20" s="15"/>
      <c r="W20" s="17"/>
      <c r="X20" s="17"/>
      <c r="Y20" s="17"/>
      <c r="Z20" s="18"/>
      <c r="AA20" s="17"/>
      <c r="AB20" s="23"/>
      <c r="AC20" s="15"/>
      <c r="AD20" s="17"/>
      <c r="AE20" s="17"/>
      <c r="AF20" s="17"/>
      <c r="AG20" s="18"/>
      <c r="AH20" s="17"/>
      <c r="AI20" s="23"/>
      <c r="AJ20" s="15"/>
      <c r="AK20" s="17"/>
      <c r="AL20" s="17"/>
      <c r="AM20" s="17"/>
      <c r="AN20" s="18"/>
      <c r="AO20" s="17"/>
      <c r="AP20" s="23"/>
      <c r="AQ20" s="15"/>
      <c r="AR20" s="17"/>
      <c r="AS20" s="17"/>
      <c r="AT20" s="17"/>
      <c r="AU20" s="18"/>
      <c r="AV20" s="17"/>
      <c r="AW20" s="23"/>
      <c r="AX20" s="15"/>
      <c r="AY20" s="17"/>
      <c r="AZ20" s="17"/>
      <c r="BA20" s="17"/>
      <c r="BB20" s="18"/>
      <c r="BC20" s="17"/>
      <c r="BD20" s="23"/>
      <c r="BE20" s="15"/>
      <c r="BF20" s="17"/>
      <c r="BG20" s="17"/>
      <c r="BH20" s="17"/>
      <c r="BI20" s="18"/>
      <c r="BJ20" s="17"/>
      <c r="BK20" s="23"/>
      <c r="BL20" s="15"/>
      <c r="BM20" s="17"/>
      <c r="BN20" s="17"/>
      <c r="BO20" s="17"/>
      <c r="BP20" s="18"/>
      <c r="BQ20" s="17"/>
      <c r="BR20" s="23"/>
      <c r="BS20" s="15"/>
      <c r="BT20" s="17"/>
      <c r="BU20" s="17"/>
      <c r="BV20" s="17"/>
      <c r="BW20" s="18"/>
      <c r="BX20" s="17"/>
      <c r="BY20" s="23"/>
      <c r="BZ20" s="15"/>
      <c r="CA20" s="17"/>
      <c r="CB20" s="17"/>
      <c r="CC20" s="17"/>
      <c r="CD20" s="18"/>
      <c r="CE20" s="17"/>
      <c r="CF20" s="23"/>
      <c r="CG20" s="15"/>
      <c r="CH20" s="17"/>
      <c r="CI20" s="17"/>
      <c r="CJ20" s="17"/>
      <c r="CK20" s="18"/>
      <c r="CL20" s="17"/>
      <c r="CM20" s="23"/>
      <c r="CN20" s="15"/>
      <c r="CO20" s="17"/>
      <c r="CP20" s="17"/>
      <c r="CQ20" s="17"/>
      <c r="CR20" s="18"/>
      <c r="CS20" s="17"/>
      <c r="CT20" s="23"/>
      <c r="CU20" s="15"/>
      <c r="CV20" s="17"/>
      <c r="CW20" s="17"/>
      <c r="CX20" s="17"/>
      <c r="CY20" s="18"/>
      <c r="CZ20" s="17"/>
      <c r="DA20" s="23"/>
      <c r="DB20" s="15"/>
      <c r="DC20" s="17"/>
      <c r="DD20" s="17"/>
      <c r="DE20" s="17"/>
      <c r="DF20" s="18"/>
      <c r="DG20" s="17"/>
      <c r="DH20" s="23"/>
      <c r="DI20" s="15"/>
      <c r="DJ20" s="17"/>
      <c r="DK20" s="17"/>
      <c r="DL20" s="17"/>
      <c r="DM20" s="18"/>
      <c r="DN20" s="17"/>
      <c r="DO20" s="23"/>
      <c r="DP20" s="15"/>
      <c r="DQ20" s="17"/>
      <c r="DR20" s="17"/>
      <c r="DS20" s="17"/>
      <c r="DT20" s="18"/>
      <c r="DU20" s="17"/>
      <c r="DV20" s="23"/>
      <c r="DW20" s="15"/>
      <c r="DX20" s="17"/>
      <c r="DY20" s="17"/>
      <c r="DZ20" s="17"/>
      <c r="EA20" s="18"/>
      <c r="EB20" s="17"/>
      <c r="EC20" s="23"/>
      <c r="ED20" s="15"/>
      <c r="EE20" s="17"/>
      <c r="EF20" s="17"/>
      <c r="EG20" s="17"/>
      <c r="EH20" s="18"/>
      <c r="EI20" s="17"/>
      <c r="EJ20" s="23"/>
      <c r="EK20" s="15"/>
      <c r="EL20" s="17"/>
      <c r="EM20" s="17"/>
      <c r="EN20" s="17"/>
      <c r="EO20" s="18"/>
      <c r="EP20" s="17"/>
      <c r="EQ20" s="23"/>
      <c r="ER20" s="15"/>
      <c r="ES20" s="17"/>
      <c r="ET20" s="17"/>
      <c r="EU20" s="17"/>
      <c r="EV20" s="18"/>
      <c r="EW20" s="17"/>
      <c r="EX20" s="23"/>
      <c r="EY20" s="15"/>
      <c r="EZ20" s="17"/>
      <c r="FA20" s="17"/>
      <c r="FB20" s="17"/>
      <c r="FC20" s="18"/>
      <c r="FD20" s="17"/>
      <c r="FE20" s="23"/>
      <c r="FF20" s="15"/>
      <c r="FG20" s="17"/>
      <c r="FH20" s="17"/>
      <c r="FI20" s="17"/>
      <c r="FJ20" s="18"/>
      <c r="FK20" s="17"/>
      <c r="FL20" s="23"/>
      <c r="FM20" s="15"/>
      <c r="FN20" s="17"/>
      <c r="FO20" s="17"/>
      <c r="FP20" s="17"/>
      <c r="FQ20" s="18"/>
      <c r="FR20" s="17"/>
      <c r="FS20" s="23"/>
      <c r="FT20" s="15"/>
      <c r="FU20" s="17"/>
      <c r="FV20" s="17"/>
      <c r="FW20" s="17"/>
      <c r="FX20" s="18"/>
      <c r="FY20" s="17"/>
      <c r="FZ20" s="23"/>
      <c r="GA20" s="15"/>
      <c r="GB20" s="17"/>
      <c r="GC20" s="17"/>
      <c r="GD20" s="17"/>
      <c r="GE20" s="18"/>
      <c r="GF20" s="17"/>
      <c r="GG20" s="23"/>
      <c r="GH20" s="15"/>
      <c r="GI20" s="17"/>
      <c r="GJ20" s="17"/>
      <c r="GK20" s="17"/>
      <c r="GL20" s="18"/>
      <c r="GM20" s="17"/>
      <c r="GN20" s="23"/>
      <c r="GO20" s="15"/>
      <c r="GP20" s="17"/>
      <c r="GQ20" s="17"/>
      <c r="GR20" s="17"/>
      <c r="GS20" s="18"/>
      <c r="GT20" s="17"/>
      <c r="GU20" s="23"/>
      <c r="GV20" s="15"/>
      <c r="GW20" s="17"/>
      <c r="GX20" s="17"/>
      <c r="GY20" s="17"/>
      <c r="GZ20" s="18"/>
      <c r="HA20" s="17"/>
      <c r="HB20" s="23"/>
      <c r="HC20" s="15"/>
      <c r="HD20" s="17"/>
      <c r="HE20" s="17"/>
      <c r="HF20" s="17"/>
      <c r="HG20" s="18"/>
      <c r="HH20" s="17"/>
      <c r="HI20" s="23"/>
      <c r="HJ20" s="15"/>
      <c r="HK20" s="17"/>
      <c r="HL20" s="17"/>
      <c r="HM20" s="17"/>
      <c r="HN20" s="18"/>
      <c r="HO20" s="17"/>
      <c r="HP20" s="23"/>
      <c r="HQ20" s="15"/>
      <c r="HR20" s="17"/>
      <c r="HS20" s="17"/>
      <c r="HT20" s="17"/>
      <c r="HU20" s="18"/>
      <c r="HV20" s="17"/>
      <c r="HW20" s="23"/>
      <c r="HX20" s="15"/>
      <c r="HY20" s="17"/>
      <c r="HZ20" s="17"/>
      <c r="IA20" s="17"/>
      <c r="IB20" s="18"/>
      <c r="IC20" s="17"/>
      <c r="ID20" s="23"/>
      <c r="IE20" s="15"/>
      <c r="IF20" s="17"/>
      <c r="IG20" s="17"/>
      <c r="IH20" s="17"/>
      <c r="II20" s="18"/>
      <c r="IJ20" s="17"/>
      <c r="IK20" s="23"/>
      <c r="IL20" s="15"/>
      <c r="IM20" s="17"/>
      <c r="IN20" s="17"/>
      <c r="IO20" s="17"/>
      <c r="IP20" s="18"/>
      <c r="IQ20" s="17"/>
      <c r="IR20" s="23"/>
      <c r="IS20" s="15"/>
      <c r="IT20" s="17"/>
      <c r="IU20" s="17"/>
      <c r="IV20" s="17"/>
      <c r="IW20" s="18"/>
      <c r="IX20" s="17"/>
      <c r="IY20" s="23"/>
      <c r="IZ20" s="15"/>
      <c r="JA20" s="17"/>
      <c r="JB20" s="17"/>
      <c r="JC20" s="17"/>
      <c r="JD20" s="18"/>
      <c r="JE20" s="17"/>
      <c r="JF20" s="23"/>
    </row>
    <row r="21" spans="1:266" ht="13" x14ac:dyDescent="0.3">
      <c r="A21" s="36" t="s">
        <v>9</v>
      </c>
      <c r="B21" s="37"/>
      <c r="C21" s="38"/>
      <c r="D21" s="38"/>
      <c r="E21" s="38"/>
      <c r="F21" s="38"/>
      <c r="G21" s="40"/>
      <c r="H21" s="37">
        <v>54</v>
      </c>
      <c r="I21" s="38"/>
      <c r="J21" s="38">
        <v>30</v>
      </c>
      <c r="K21" s="38"/>
      <c r="L21" s="39">
        <v>6</v>
      </c>
      <c r="M21" s="38">
        <v>90</v>
      </c>
      <c r="N21" s="40"/>
      <c r="O21" s="37">
        <v>54</v>
      </c>
      <c r="P21" s="38"/>
      <c r="Q21" s="38">
        <v>29</v>
      </c>
      <c r="R21" s="38"/>
      <c r="S21" s="39">
        <v>6</v>
      </c>
      <c r="T21" s="38">
        <v>89</v>
      </c>
      <c r="U21" s="40"/>
      <c r="V21" s="37">
        <v>51</v>
      </c>
      <c r="W21" s="38"/>
      <c r="X21" s="38">
        <v>30</v>
      </c>
      <c r="Y21" s="38"/>
      <c r="Z21" s="39">
        <v>6</v>
      </c>
      <c r="AA21" s="38">
        <v>87</v>
      </c>
      <c r="AB21" s="40"/>
      <c r="AC21" s="37">
        <v>47</v>
      </c>
      <c r="AD21" s="38"/>
      <c r="AE21" s="38">
        <v>30</v>
      </c>
      <c r="AF21" s="38"/>
      <c r="AG21" s="39">
        <v>6</v>
      </c>
      <c r="AH21" s="38">
        <v>83</v>
      </c>
      <c r="AI21" s="40"/>
      <c r="AJ21" s="37">
        <v>46</v>
      </c>
      <c r="AK21" s="38"/>
      <c r="AL21" s="38">
        <v>28</v>
      </c>
      <c r="AM21" s="38"/>
      <c r="AN21" s="39">
        <v>6</v>
      </c>
      <c r="AO21" s="38">
        <v>80</v>
      </c>
      <c r="AP21" s="40"/>
      <c r="AQ21" s="37">
        <v>46</v>
      </c>
      <c r="AR21" s="38"/>
      <c r="AS21" s="38">
        <v>28</v>
      </c>
      <c r="AT21" s="38"/>
      <c r="AU21" s="39">
        <v>6</v>
      </c>
      <c r="AV21" s="38">
        <v>80</v>
      </c>
      <c r="AW21" s="40"/>
      <c r="AX21" s="37">
        <v>45</v>
      </c>
      <c r="AY21" s="38"/>
      <c r="AZ21" s="38">
        <v>28</v>
      </c>
      <c r="BA21" s="38"/>
      <c r="BB21" s="39">
        <v>6</v>
      </c>
      <c r="BC21" s="38">
        <v>79</v>
      </c>
      <c r="BD21" s="40"/>
      <c r="BE21" s="37">
        <v>44</v>
      </c>
      <c r="BF21" s="38"/>
      <c r="BG21" s="38">
        <v>28</v>
      </c>
      <c r="BH21" s="38"/>
      <c r="BI21" s="39">
        <v>6</v>
      </c>
      <c r="BJ21" s="38">
        <v>78</v>
      </c>
      <c r="BK21" s="40"/>
      <c r="BL21" s="37">
        <v>44</v>
      </c>
      <c r="BM21" s="38"/>
      <c r="BN21" s="38">
        <v>28</v>
      </c>
      <c r="BO21" s="38"/>
      <c r="BP21" s="39">
        <v>6</v>
      </c>
      <c r="BQ21" s="38">
        <v>78</v>
      </c>
      <c r="BR21" s="40"/>
      <c r="BS21" s="37">
        <v>42</v>
      </c>
      <c r="BT21" s="38"/>
      <c r="BU21" s="38">
        <v>25</v>
      </c>
      <c r="BV21" s="38"/>
      <c r="BW21" s="39">
        <v>7</v>
      </c>
      <c r="BX21" s="38">
        <v>74</v>
      </c>
      <c r="BY21" s="40"/>
      <c r="BZ21" s="37">
        <v>43</v>
      </c>
      <c r="CA21" s="38"/>
      <c r="CB21" s="38">
        <v>26</v>
      </c>
      <c r="CC21" s="38"/>
      <c r="CD21" s="39">
        <v>6</v>
      </c>
      <c r="CE21" s="38">
        <v>75</v>
      </c>
      <c r="CF21" s="40"/>
      <c r="CG21" s="37">
        <v>43</v>
      </c>
      <c r="CH21" s="38"/>
      <c r="CI21" s="38">
        <v>22</v>
      </c>
      <c r="CJ21" s="38"/>
      <c r="CK21" s="39">
        <v>6</v>
      </c>
      <c r="CL21" s="38">
        <v>71</v>
      </c>
      <c r="CM21" s="40"/>
      <c r="CN21" s="37">
        <v>43</v>
      </c>
      <c r="CO21" s="38"/>
      <c r="CP21" s="38">
        <v>18</v>
      </c>
      <c r="CQ21" s="38"/>
      <c r="CR21" s="39">
        <v>6</v>
      </c>
      <c r="CS21" s="38">
        <v>67</v>
      </c>
      <c r="CT21" s="40"/>
      <c r="CU21" s="37">
        <v>41</v>
      </c>
      <c r="CV21" s="38"/>
      <c r="CW21" s="38">
        <v>16</v>
      </c>
      <c r="CX21" s="38"/>
      <c r="CY21" s="39">
        <v>6</v>
      </c>
      <c r="CZ21" s="38">
        <v>63</v>
      </c>
      <c r="DA21" s="40"/>
      <c r="DB21" s="37">
        <v>40</v>
      </c>
      <c r="DC21" s="38"/>
      <c r="DD21" s="38">
        <v>21</v>
      </c>
      <c r="DE21" s="38"/>
      <c r="DF21" s="39">
        <v>6</v>
      </c>
      <c r="DG21" s="38">
        <v>67</v>
      </c>
      <c r="DH21" s="40"/>
      <c r="DI21" s="37">
        <v>41</v>
      </c>
      <c r="DJ21" s="38"/>
      <c r="DK21" s="38">
        <v>20</v>
      </c>
      <c r="DL21" s="38"/>
      <c r="DM21" s="39">
        <v>6</v>
      </c>
      <c r="DN21" s="38">
        <v>67</v>
      </c>
      <c r="DO21" s="40"/>
      <c r="DP21" s="37">
        <v>39</v>
      </c>
      <c r="DQ21" s="38"/>
      <c r="DR21" s="38">
        <v>19</v>
      </c>
      <c r="DS21" s="38"/>
      <c r="DT21" s="39">
        <v>6</v>
      </c>
      <c r="DU21" s="38">
        <v>64</v>
      </c>
      <c r="DV21" s="40"/>
      <c r="DW21" s="37">
        <v>36</v>
      </c>
      <c r="DX21" s="38"/>
      <c r="DY21" s="38">
        <v>20</v>
      </c>
      <c r="DZ21" s="38"/>
      <c r="EA21" s="39">
        <v>6</v>
      </c>
      <c r="EB21" s="38">
        <v>62</v>
      </c>
      <c r="EC21" s="40"/>
      <c r="ED21" s="37">
        <v>36</v>
      </c>
      <c r="EE21" s="38"/>
      <c r="EF21" s="38">
        <v>19</v>
      </c>
      <c r="EG21" s="38"/>
      <c r="EH21" s="39">
        <v>6</v>
      </c>
      <c r="EI21" s="38">
        <v>61</v>
      </c>
      <c r="EJ21" s="40"/>
      <c r="EK21" s="37">
        <v>35</v>
      </c>
      <c r="EL21" s="38"/>
      <c r="EM21" s="38">
        <v>17</v>
      </c>
      <c r="EN21" s="38"/>
      <c r="EO21" s="39">
        <v>6</v>
      </c>
      <c r="EP21" s="38">
        <v>58</v>
      </c>
      <c r="EQ21" s="40"/>
      <c r="ER21" s="37">
        <v>35</v>
      </c>
      <c r="ES21" s="38"/>
      <c r="ET21" s="38">
        <v>18</v>
      </c>
      <c r="EU21" s="38"/>
      <c r="EV21" s="39">
        <v>4</v>
      </c>
      <c r="EW21" s="38">
        <v>57</v>
      </c>
      <c r="EX21" s="40"/>
      <c r="EY21" s="37">
        <v>32</v>
      </c>
      <c r="EZ21" s="38"/>
      <c r="FA21" s="38">
        <v>18</v>
      </c>
      <c r="FB21" s="38"/>
      <c r="FC21" s="39">
        <v>3</v>
      </c>
      <c r="FD21" s="38">
        <v>53</v>
      </c>
      <c r="FE21" s="40"/>
      <c r="FF21" s="37">
        <v>31</v>
      </c>
      <c r="FG21" s="38"/>
      <c r="FH21" s="38">
        <v>18</v>
      </c>
      <c r="FI21" s="38"/>
      <c r="FJ21" s="39">
        <v>3</v>
      </c>
      <c r="FK21" s="38">
        <v>52</v>
      </c>
      <c r="FL21" s="40"/>
      <c r="FM21" s="37">
        <v>28</v>
      </c>
      <c r="FN21" s="38"/>
      <c r="FO21" s="38">
        <v>18</v>
      </c>
      <c r="FP21" s="38"/>
      <c r="FQ21" s="39">
        <v>3</v>
      </c>
      <c r="FR21" s="38">
        <v>49</v>
      </c>
      <c r="FS21" s="40"/>
      <c r="FT21" s="37">
        <v>28</v>
      </c>
      <c r="FU21" s="38"/>
      <c r="FV21" s="38">
        <v>17</v>
      </c>
      <c r="FW21" s="38"/>
      <c r="FX21" s="39">
        <v>3</v>
      </c>
      <c r="FY21" s="38">
        <v>48</v>
      </c>
      <c r="FZ21" s="40"/>
      <c r="GA21" s="37">
        <v>32</v>
      </c>
      <c r="GB21" s="38"/>
      <c r="GC21" s="38">
        <v>15</v>
      </c>
      <c r="GD21" s="38"/>
      <c r="GE21" s="39">
        <v>2</v>
      </c>
      <c r="GF21" s="38">
        <v>49</v>
      </c>
      <c r="GG21" s="40"/>
      <c r="GH21" s="37">
        <v>31</v>
      </c>
      <c r="GI21" s="38"/>
      <c r="GJ21" s="38">
        <v>14</v>
      </c>
      <c r="GK21" s="38"/>
      <c r="GL21" s="39">
        <v>2</v>
      </c>
      <c r="GM21" s="38">
        <v>47</v>
      </c>
      <c r="GN21" s="40"/>
      <c r="GO21" s="37">
        <v>22</v>
      </c>
      <c r="GP21" s="38"/>
      <c r="GQ21" s="38">
        <v>14</v>
      </c>
      <c r="GR21" s="38"/>
      <c r="GS21" s="39">
        <v>2</v>
      </c>
      <c r="GT21" s="38">
        <v>38</v>
      </c>
      <c r="GU21" s="40"/>
      <c r="GV21" s="37">
        <v>15</v>
      </c>
      <c r="GW21" s="38"/>
      <c r="GX21" s="38">
        <v>8</v>
      </c>
      <c r="GY21" s="38"/>
      <c r="GZ21" s="39">
        <v>2</v>
      </c>
      <c r="HA21" s="38">
        <v>25</v>
      </c>
      <c r="HB21" s="40"/>
      <c r="HC21" s="37">
        <v>14</v>
      </c>
      <c r="HD21" s="38"/>
      <c r="HE21" s="38">
        <v>7</v>
      </c>
      <c r="HF21" s="38"/>
      <c r="HG21" s="39">
        <v>2</v>
      </c>
      <c r="HH21" s="38">
        <v>23</v>
      </c>
      <c r="HI21" s="40"/>
      <c r="HJ21" s="37">
        <v>13</v>
      </c>
      <c r="HK21" s="38"/>
      <c r="HL21" s="38">
        <v>6</v>
      </c>
      <c r="HM21" s="38"/>
      <c r="HN21" s="39">
        <v>1</v>
      </c>
      <c r="HO21" s="38">
        <v>20</v>
      </c>
      <c r="HP21" s="40"/>
      <c r="HQ21" s="37">
        <v>12</v>
      </c>
      <c r="HR21" s="38"/>
      <c r="HS21" s="38">
        <v>5</v>
      </c>
      <c r="HT21" s="38"/>
      <c r="HU21" s="39">
        <v>0</v>
      </c>
      <c r="HV21" s="38">
        <v>17</v>
      </c>
      <c r="HW21" s="40"/>
      <c r="HX21" s="37">
        <v>12</v>
      </c>
      <c r="HY21" s="38"/>
      <c r="HZ21" s="38">
        <v>3</v>
      </c>
      <c r="IA21" s="38"/>
      <c r="IB21" s="39">
        <v>0</v>
      </c>
      <c r="IC21" s="38">
        <v>15</v>
      </c>
      <c r="ID21" s="40"/>
      <c r="IE21" s="37">
        <v>10</v>
      </c>
      <c r="IF21" s="38"/>
      <c r="IG21" s="38">
        <v>3</v>
      </c>
      <c r="IH21" s="38"/>
      <c r="II21" s="39"/>
      <c r="IJ21" s="38">
        <v>13</v>
      </c>
      <c r="IK21" s="40"/>
      <c r="IL21" s="37">
        <v>6</v>
      </c>
      <c r="IM21" s="38"/>
      <c r="IN21" s="38">
        <v>4</v>
      </c>
      <c r="IO21" s="38"/>
      <c r="IP21" s="39"/>
      <c r="IQ21" s="38">
        <v>10</v>
      </c>
      <c r="IR21" s="40"/>
      <c r="IS21" s="37">
        <v>5</v>
      </c>
      <c r="IT21" s="38"/>
      <c r="IU21" s="38">
        <v>3</v>
      </c>
      <c r="IV21" s="38"/>
      <c r="IW21" s="39">
        <v>0</v>
      </c>
      <c r="IX21" s="38">
        <v>8</v>
      </c>
      <c r="IY21" s="40"/>
      <c r="IZ21" s="37"/>
      <c r="JA21" s="38"/>
      <c r="JB21" s="38"/>
      <c r="JC21" s="38"/>
      <c r="JD21" s="39"/>
      <c r="JE21" s="38">
        <v>8</v>
      </c>
      <c r="JF21" s="40"/>
    </row>
    <row r="22" spans="1:266" ht="13" x14ac:dyDescent="0.3">
      <c r="A22" s="24" t="s">
        <v>6</v>
      </c>
      <c r="B22" s="31">
        <f>B19+B21</f>
        <v>32397179</v>
      </c>
      <c r="C22" s="30"/>
      <c r="D22" s="30">
        <f>D19+D21</f>
        <v>34666524</v>
      </c>
      <c r="E22" s="30"/>
      <c r="F22" s="28">
        <f>F19+F21</f>
        <v>67063703</v>
      </c>
      <c r="G22" s="32"/>
      <c r="H22" s="31">
        <f>H19+H21</f>
        <v>8394</v>
      </c>
      <c r="I22" s="30"/>
      <c r="J22" s="30">
        <f>J19+J21</f>
        <v>5700</v>
      </c>
      <c r="K22" s="30"/>
      <c r="L22" s="28">
        <f>L19+L21</f>
        <v>108</v>
      </c>
      <c r="M22" s="28">
        <f>M19+M21</f>
        <v>14202</v>
      </c>
      <c r="N22" s="32"/>
      <c r="O22" s="31">
        <f>O19+O21</f>
        <v>8302</v>
      </c>
      <c r="P22" s="30"/>
      <c r="Q22" s="30">
        <f>Q19+Q21</f>
        <v>5640</v>
      </c>
      <c r="R22" s="30"/>
      <c r="S22" s="28">
        <f>S19+S21</f>
        <v>108</v>
      </c>
      <c r="T22" s="28">
        <f>T19+T21</f>
        <v>14050</v>
      </c>
      <c r="U22" s="32"/>
      <c r="V22" s="31">
        <f>V19+V21</f>
        <v>8187</v>
      </c>
      <c r="W22" s="30"/>
      <c r="X22" s="30">
        <f>X19+X21</f>
        <v>5556</v>
      </c>
      <c r="Y22" s="30"/>
      <c r="Z22" s="28">
        <f>Z19+Z21</f>
        <v>109</v>
      </c>
      <c r="AA22" s="28">
        <f>AA19+AA21</f>
        <v>13852</v>
      </c>
      <c r="AB22" s="32"/>
      <c r="AC22" s="31">
        <f>AC19+AC21</f>
        <v>8011</v>
      </c>
      <c r="AD22" s="30"/>
      <c r="AE22" s="30">
        <f>AE19+AE21</f>
        <v>5426</v>
      </c>
      <c r="AF22" s="30"/>
      <c r="AG22" s="28">
        <f>AG19+AG21</f>
        <v>110</v>
      </c>
      <c r="AH22" s="28">
        <f>AH19+AH21</f>
        <v>13547</v>
      </c>
      <c r="AI22" s="32"/>
      <c r="AJ22" s="31">
        <f>AJ19+AJ21</f>
        <v>7833</v>
      </c>
      <c r="AK22" s="30"/>
      <c r="AL22" s="30">
        <f>AL19+AL21</f>
        <v>5299</v>
      </c>
      <c r="AM22" s="30"/>
      <c r="AN22" s="28">
        <f>AN19+AN21</f>
        <v>104</v>
      </c>
      <c r="AO22" s="28">
        <f>AO19+AO21</f>
        <v>13236</v>
      </c>
      <c r="AP22" s="32"/>
      <c r="AQ22" s="31">
        <f>AQ19+AQ21</f>
        <v>7641</v>
      </c>
      <c r="AR22" s="30"/>
      <c r="AS22" s="30">
        <f>AS19+AS21</f>
        <v>5157</v>
      </c>
      <c r="AT22" s="30"/>
      <c r="AU22" s="28">
        <f>AU19+AU21</f>
        <v>102</v>
      </c>
      <c r="AV22" s="28">
        <f>AV19+AV21</f>
        <v>12900</v>
      </c>
      <c r="AW22" s="32"/>
      <c r="AX22" s="31">
        <f>AX19+AX21</f>
        <v>7412</v>
      </c>
      <c r="AY22" s="30"/>
      <c r="AZ22" s="30">
        <f>AZ19+AZ21</f>
        <v>5001</v>
      </c>
      <c r="BA22" s="30"/>
      <c r="BB22" s="28">
        <f>BB19+BB21</f>
        <v>100</v>
      </c>
      <c r="BC22" s="28">
        <f>BC19+BC21</f>
        <v>12513</v>
      </c>
      <c r="BD22" s="32"/>
      <c r="BE22" s="31">
        <f>BE19+BE21</f>
        <v>7158</v>
      </c>
      <c r="BF22" s="30"/>
      <c r="BG22" s="30">
        <f>BG19+BG21</f>
        <v>4814</v>
      </c>
      <c r="BH22" s="30"/>
      <c r="BI22" s="28">
        <f>BI19+BI21</f>
        <v>97</v>
      </c>
      <c r="BJ22" s="28">
        <f>BJ19+BJ21</f>
        <v>12069</v>
      </c>
      <c r="BK22" s="32"/>
      <c r="BL22" s="31">
        <f>BL19+BL21</f>
        <v>7033</v>
      </c>
      <c r="BM22" s="30"/>
      <c r="BN22" s="30">
        <f>BN19+BN21</f>
        <v>4714</v>
      </c>
      <c r="BO22" s="30"/>
      <c r="BP22" s="28">
        <f>BP19+BP21</f>
        <v>95</v>
      </c>
      <c r="BQ22" s="28">
        <f>BQ19+BQ21</f>
        <v>11842</v>
      </c>
      <c r="BR22" s="32"/>
      <c r="BS22" s="31">
        <f>BS19+BS21</f>
        <v>6832</v>
      </c>
      <c r="BT22" s="30"/>
      <c r="BU22" s="30">
        <f>BU19+BU21</f>
        <v>4549</v>
      </c>
      <c r="BV22" s="30"/>
      <c r="BW22" s="28">
        <f>BW19+BW21</f>
        <v>97</v>
      </c>
      <c r="BX22" s="28">
        <f>BX19+BX21</f>
        <v>11478</v>
      </c>
      <c r="BY22" s="32"/>
      <c r="BZ22" s="31">
        <f>BZ19+BZ21</f>
        <v>6590</v>
      </c>
      <c r="CA22" s="30"/>
      <c r="CB22" s="30">
        <f>CB19+CB21</f>
        <v>4379</v>
      </c>
      <c r="CC22" s="30"/>
      <c r="CD22" s="28">
        <f>CD19+CD21</f>
        <v>91</v>
      </c>
      <c r="CE22" s="28">
        <f>CE19+CE21</f>
        <v>11060</v>
      </c>
      <c r="CF22" s="32"/>
      <c r="CG22" s="31">
        <f>CG19+CG21</f>
        <v>6364</v>
      </c>
      <c r="CH22" s="30"/>
      <c r="CI22" s="30">
        <f>CI19+CI21</f>
        <v>4194</v>
      </c>
      <c r="CJ22" s="30"/>
      <c r="CK22" s="28">
        <f>CK19+CK21</f>
        <v>85</v>
      </c>
      <c r="CL22" s="28">
        <f>CL19+CL21</f>
        <v>10643</v>
      </c>
      <c r="CM22" s="32"/>
      <c r="CN22" s="31">
        <f>CN19+CN21</f>
        <v>6092</v>
      </c>
      <c r="CO22" s="30"/>
      <c r="CP22" s="30">
        <f>CP19+CP21</f>
        <v>3953</v>
      </c>
      <c r="CQ22" s="30"/>
      <c r="CR22" s="28">
        <f>CR19+CR21</f>
        <v>84</v>
      </c>
      <c r="CS22" s="28">
        <f>CS19+CS21</f>
        <v>10129</v>
      </c>
      <c r="CT22" s="32"/>
      <c r="CU22" s="31">
        <f>CU19+CU21</f>
        <v>5786</v>
      </c>
      <c r="CV22" s="30"/>
      <c r="CW22" s="30">
        <f>CW19+CW21</f>
        <v>3725</v>
      </c>
      <c r="CX22" s="30"/>
      <c r="CY22" s="28">
        <f>CY19+CY21</f>
        <v>77</v>
      </c>
      <c r="CZ22" s="28">
        <f>CZ19+CZ21</f>
        <v>9588</v>
      </c>
      <c r="DA22" s="32"/>
      <c r="DB22" s="31">
        <f>DB19+DB21</f>
        <v>5588</v>
      </c>
      <c r="DC22" s="30"/>
      <c r="DD22" s="30">
        <f>DD19+DD21</f>
        <v>3592</v>
      </c>
      <c r="DE22" s="30"/>
      <c r="DF22" s="28">
        <f>DF19+DF21</f>
        <v>73</v>
      </c>
      <c r="DG22" s="28">
        <f>DG19+DG21</f>
        <v>9253</v>
      </c>
      <c r="DH22" s="32"/>
      <c r="DI22" s="31">
        <f>DI19+DI21</f>
        <v>5402</v>
      </c>
      <c r="DJ22" s="30"/>
      <c r="DK22" s="30">
        <f>DK19+DK21</f>
        <v>3469</v>
      </c>
      <c r="DL22" s="30"/>
      <c r="DM22" s="28">
        <f>DM19+DM21</f>
        <v>72</v>
      </c>
      <c r="DN22" s="28">
        <f>DN19+DN21</f>
        <v>8943</v>
      </c>
      <c r="DO22" s="32"/>
      <c r="DP22" s="31">
        <f>DP19+DP21</f>
        <v>5208</v>
      </c>
      <c r="DQ22" s="30"/>
      <c r="DR22" s="30">
        <f>DR19+DR21</f>
        <v>3319</v>
      </c>
      <c r="DS22" s="30"/>
      <c r="DT22" s="28">
        <f>DT19+DT21</f>
        <v>71</v>
      </c>
      <c r="DU22" s="28">
        <f>DU19+DU21</f>
        <v>8598</v>
      </c>
      <c r="DV22" s="32"/>
      <c r="DW22" s="31">
        <f>DW19+DW21</f>
        <v>4882</v>
      </c>
      <c r="DX22" s="30"/>
      <c r="DY22" s="30">
        <f>DY19+DY21</f>
        <v>3099</v>
      </c>
      <c r="DZ22" s="30"/>
      <c r="EA22" s="28">
        <f>EA19+EA21</f>
        <v>63</v>
      </c>
      <c r="EB22" s="28">
        <f>EB19+EB21</f>
        <v>8044</v>
      </c>
      <c r="EC22" s="32"/>
      <c r="ED22" s="31">
        <f>ED19+ED21</f>
        <v>4624</v>
      </c>
      <c r="EE22" s="30"/>
      <c r="EF22" s="30">
        <f>EF19+EF21</f>
        <v>2947</v>
      </c>
      <c r="EG22" s="30"/>
      <c r="EH22" s="28">
        <f>EH19+EH21</f>
        <v>61</v>
      </c>
      <c r="EI22" s="28">
        <f>EI19+EI21</f>
        <v>7632</v>
      </c>
      <c r="EJ22" s="32"/>
      <c r="EK22" s="31">
        <f>EK19+EK21</f>
        <v>4302</v>
      </c>
      <c r="EL22" s="30"/>
      <c r="EM22" s="30">
        <f>EM19+EM21</f>
        <v>2734</v>
      </c>
      <c r="EN22" s="30"/>
      <c r="EO22" s="28">
        <f>EO19+EO21</f>
        <v>55</v>
      </c>
      <c r="EP22" s="28">
        <f>EP19+EP21</f>
        <v>7091</v>
      </c>
      <c r="EQ22" s="32"/>
      <c r="ER22" s="31">
        <f>ER19+ER21</f>
        <v>3949</v>
      </c>
      <c r="ES22" s="30"/>
      <c r="ET22" s="30">
        <f>ET19+ET21</f>
        <v>2496</v>
      </c>
      <c r="EU22" s="30"/>
      <c r="EV22" s="28">
        <f>EV19+EV21</f>
        <v>49</v>
      </c>
      <c r="EW22" s="28">
        <f>EW19+EW21</f>
        <v>6494</v>
      </c>
      <c r="EX22" s="32"/>
      <c r="EY22" s="31">
        <f>EY19+EY21</f>
        <v>3594</v>
      </c>
      <c r="EZ22" s="30"/>
      <c r="FA22" s="30">
        <f>FA19+FA21</f>
        <v>2256</v>
      </c>
      <c r="FB22" s="30"/>
      <c r="FC22" s="28">
        <f>FC19+FC21</f>
        <v>39</v>
      </c>
      <c r="FD22" s="28">
        <f>FD19+FD21</f>
        <v>5889</v>
      </c>
      <c r="FE22" s="32"/>
      <c r="FF22" s="31">
        <f>FF19+FF21</f>
        <v>3370</v>
      </c>
      <c r="FG22" s="30"/>
      <c r="FH22" s="30">
        <f>FH19+FH21</f>
        <v>2125</v>
      </c>
      <c r="FI22" s="30"/>
      <c r="FJ22" s="28">
        <f>FJ19+FJ21</f>
        <v>37</v>
      </c>
      <c r="FK22" s="28">
        <f>FK19+FK21</f>
        <v>5532</v>
      </c>
      <c r="FL22" s="32"/>
      <c r="FM22" s="31">
        <f>FM19+FM21</f>
        <v>3105</v>
      </c>
      <c r="FN22" s="30"/>
      <c r="FO22" s="30">
        <f>FO19+FO21</f>
        <v>1954</v>
      </c>
      <c r="FP22" s="30"/>
      <c r="FQ22" s="28">
        <f>FQ19+FQ21</f>
        <v>32</v>
      </c>
      <c r="FR22" s="28">
        <f>FR19+FR21</f>
        <v>5091</v>
      </c>
      <c r="FS22" s="32"/>
      <c r="FT22" s="31">
        <f>FT19+FT21</f>
        <v>2767</v>
      </c>
      <c r="FU22" s="30"/>
      <c r="FV22" s="30">
        <f>FV19+FV21</f>
        <v>1710</v>
      </c>
      <c r="FW22" s="30"/>
      <c r="FX22" s="28">
        <f>FX19+FX21</f>
        <v>26</v>
      </c>
      <c r="FY22" s="28">
        <f>FY19+FY21</f>
        <v>4503</v>
      </c>
      <c r="FZ22" s="32"/>
      <c r="GA22" s="31">
        <f>GA19+GA21</f>
        <v>2472</v>
      </c>
      <c r="GB22" s="30"/>
      <c r="GC22" s="30">
        <f>GC19+GC21</f>
        <v>1537</v>
      </c>
      <c r="GD22" s="30"/>
      <c r="GE22" s="28">
        <f>GE19+GE21</f>
        <v>23</v>
      </c>
      <c r="GF22" s="28">
        <f>GF19+GF21</f>
        <v>4032</v>
      </c>
      <c r="GG22" s="32"/>
      <c r="GH22" s="31">
        <f>GH19+GH21</f>
        <v>2143</v>
      </c>
      <c r="GI22" s="30"/>
      <c r="GJ22" s="30">
        <f>GJ19+GJ21</f>
        <v>1361</v>
      </c>
      <c r="GK22" s="30"/>
      <c r="GL22" s="28">
        <f>GL19+GL21</f>
        <v>19</v>
      </c>
      <c r="GM22" s="28">
        <f>GM19+GM21</f>
        <v>3523</v>
      </c>
      <c r="GN22" s="32"/>
      <c r="GO22" s="31">
        <f>GO19+GO21</f>
        <v>1818</v>
      </c>
      <c r="GP22" s="30"/>
      <c r="GQ22" s="30">
        <f>GQ19+GQ21</f>
        <v>1191</v>
      </c>
      <c r="GR22" s="30"/>
      <c r="GS22" s="28">
        <f>GS19+GS21</f>
        <v>15</v>
      </c>
      <c r="GT22" s="28">
        <f>GT19+GT21</f>
        <v>3024</v>
      </c>
      <c r="GU22" s="32"/>
      <c r="GV22" s="31">
        <f>GV19+GV21</f>
        <v>1561</v>
      </c>
      <c r="GW22" s="30"/>
      <c r="GX22" s="30">
        <f>GX19+GX21</f>
        <v>1032</v>
      </c>
      <c r="GY22" s="30"/>
      <c r="GZ22" s="28">
        <f>GZ19+GZ21</f>
        <v>13</v>
      </c>
      <c r="HA22" s="28">
        <f>HA19+HA21</f>
        <v>2606</v>
      </c>
      <c r="HB22" s="32"/>
      <c r="HC22" s="31">
        <f>HC19+HC21</f>
        <v>1374</v>
      </c>
      <c r="HD22" s="30"/>
      <c r="HE22" s="30">
        <f>HE19+HE21</f>
        <v>927</v>
      </c>
      <c r="HF22" s="30"/>
      <c r="HG22" s="28">
        <f>HG19+HG21</f>
        <v>13</v>
      </c>
      <c r="HH22" s="28">
        <f>HH19+HH21</f>
        <v>2314</v>
      </c>
      <c r="HI22" s="32"/>
      <c r="HJ22" s="31">
        <f>HJ19+HJ21</f>
        <v>1175</v>
      </c>
      <c r="HK22" s="30"/>
      <c r="HL22" s="30">
        <f>HL19+HL21</f>
        <v>808</v>
      </c>
      <c r="HM22" s="30"/>
      <c r="HN22" s="28">
        <f>HN19+HN21</f>
        <v>11</v>
      </c>
      <c r="HO22" s="29">
        <f>HO19+HO21</f>
        <v>1994</v>
      </c>
      <c r="HP22" s="32"/>
      <c r="HQ22" s="31">
        <f>HQ19+HQ21</f>
        <v>1002</v>
      </c>
      <c r="HR22" s="30"/>
      <c r="HS22" s="33">
        <f>HS19+HS21</f>
        <v>680</v>
      </c>
      <c r="HT22" s="30"/>
      <c r="HU22" s="28">
        <f>HU19+HU21</f>
        <v>13</v>
      </c>
      <c r="HV22" s="29">
        <f>HV19+HV21</f>
        <v>1695</v>
      </c>
      <c r="HW22" s="32"/>
      <c r="HX22" s="31">
        <f>HX19+HX21</f>
        <v>818</v>
      </c>
      <c r="HY22" s="30"/>
      <c r="HZ22" s="30">
        <f>HZ19+HZ21</f>
        <v>557</v>
      </c>
      <c r="IA22" s="30"/>
      <c r="IB22" s="28">
        <f>IB19+IB21</f>
        <v>13</v>
      </c>
      <c r="IC22" s="28">
        <f>IC19+IC21</f>
        <v>1388</v>
      </c>
      <c r="ID22" s="32"/>
      <c r="IE22" s="31">
        <f>IE19+IE21</f>
        <v>661</v>
      </c>
      <c r="IF22" s="30"/>
      <c r="IG22" s="30">
        <f>IG19+IG21</f>
        <v>425</v>
      </c>
      <c r="IH22" s="30"/>
      <c r="II22" s="28"/>
      <c r="IJ22" s="30">
        <f>IJ19+IJ21</f>
        <v>1100</v>
      </c>
      <c r="IK22" s="32"/>
      <c r="IL22" s="31">
        <f>IL19+IL21</f>
        <v>497</v>
      </c>
      <c r="IM22" s="30"/>
      <c r="IN22" s="30">
        <f>IN19+IN21</f>
        <v>350</v>
      </c>
      <c r="IO22" s="30"/>
      <c r="IP22" s="28"/>
      <c r="IQ22" s="30">
        <f>IQ19+IQ21</f>
        <v>860</v>
      </c>
      <c r="IR22" s="32"/>
      <c r="IS22" s="31">
        <f>IS19+IS21</f>
        <v>381</v>
      </c>
      <c r="IT22" s="30"/>
      <c r="IU22" s="30">
        <f>IU19+IU21</f>
        <v>280</v>
      </c>
      <c r="IV22" s="30"/>
      <c r="IW22" s="28">
        <f>SUM(IW9:IW17)</f>
        <v>13</v>
      </c>
      <c r="IX22" s="30">
        <f>IX19+IX21</f>
        <v>674</v>
      </c>
      <c r="IY22" s="32"/>
      <c r="IZ22" s="31">
        <v>313</v>
      </c>
      <c r="JA22" s="30"/>
      <c r="JB22" s="30">
        <v>239</v>
      </c>
      <c r="JC22" s="30"/>
      <c r="JD22" s="28"/>
      <c r="JE22" s="30">
        <f>JE19+JE21</f>
        <v>562</v>
      </c>
      <c r="JF22" s="32"/>
    </row>
    <row r="25" spans="1:266" x14ac:dyDescent="0.35">
      <c r="A25" s="87" t="s">
        <v>31</v>
      </c>
    </row>
    <row r="26" spans="1:266" x14ac:dyDescent="0.35">
      <c r="A26" s="85" t="s">
        <v>18</v>
      </c>
    </row>
    <row r="27" spans="1:266" x14ac:dyDescent="0.35">
      <c r="A27" s="85" t="s">
        <v>23</v>
      </c>
    </row>
    <row r="28" spans="1:266" x14ac:dyDescent="0.35">
      <c r="A28" s="2" t="s">
        <v>34</v>
      </c>
      <c r="B28" s="4" t="s">
        <v>33</v>
      </c>
    </row>
    <row r="29" spans="1:266" x14ac:dyDescent="0.35"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8"/>
      <c r="BP29" s="88"/>
      <c r="BQ29" s="88"/>
      <c r="BR29" s="88"/>
      <c r="BS29" s="88"/>
      <c r="BT29" s="88"/>
      <c r="BU29" s="88"/>
      <c r="BV29" s="88"/>
      <c r="BW29" s="88"/>
      <c r="BX29" s="88"/>
      <c r="BY29" s="88"/>
      <c r="BZ29" s="88"/>
      <c r="CA29" s="88"/>
      <c r="CB29" s="88"/>
      <c r="CC29" s="88"/>
      <c r="CD29" s="88"/>
      <c r="CE29" s="88"/>
      <c r="CF29" s="88"/>
      <c r="CG29" s="88"/>
      <c r="CH29" s="88"/>
      <c r="CI29" s="88"/>
      <c r="CJ29" s="88"/>
      <c r="CK29" s="88"/>
      <c r="CL29" s="88"/>
      <c r="CM29" s="88"/>
      <c r="CN29" s="88"/>
      <c r="CO29" s="88"/>
      <c r="CP29" s="88"/>
      <c r="CQ29" s="88"/>
      <c r="CR29" s="88"/>
      <c r="CS29" s="88"/>
      <c r="CT29" s="88"/>
      <c r="CU29" s="88"/>
      <c r="CV29" s="88"/>
      <c r="CW29" s="88"/>
      <c r="CX29" s="88"/>
      <c r="CY29" s="88"/>
      <c r="CZ29" s="88"/>
      <c r="DA29" s="88"/>
      <c r="DB29" s="88"/>
      <c r="DC29" s="88"/>
      <c r="DD29" s="88"/>
      <c r="DE29" s="88"/>
      <c r="DF29" s="88"/>
      <c r="DG29" s="88"/>
      <c r="DH29" s="88"/>
      <c r="DI29" s="88"/>
      <c r="DJ29" s="88"/>
      <c r="DK29" s="88"/>
      <c r="DL29" s="88"/>
      <c r="DM29" s="88"/>
      <c r="DN29" s="88"/>
      <c r="DO29" s="88"/>
      <c r="DP29" s="88"/>
      <c r="DQ29" s="88"/>
      <c r="DR29" s="88"/>
      <c r="DS29" s="88"/>
      <c r="DT29" s="88"/>
      <c r="DU29" s="88"/>
      <c r="DV29" s="88"/>
      <c r="DW29" s="88"/>
      <c r="DX29" s="88"/>
      <c r="DY29" s="88"/>
      <c r="DZ29" s="88"/>
      <c r="EA29" s="88"/>
      <c r="EB29" s="88"/>
      <c r="EC29" s="88"/>
      <c r="ED29" s="88"/>
      <c r="EE29" s="88"/>
      <c r="EF29" s="88"/>
      <c r="EG29" s="88"/>
      <c r="EH29" s="88"/>
      <c r="EI29" s="88"/>
      <c r="EJ29" s="88"/>
      <c r="EK29" s="88"/>
      <c r="EL29" s="88"/>
      <c r="EM29" s="88"/>
      <c r="EN29" s="88"/>
      <c r="EO29" s="88"/>
      <c r="EP29" s="88"/>
      <c r="EQ29" s="88"/>
      <c r="ER29" s="88"/>
      <c r="ES29" s="88"/>
      <c r="ET29" s="88"/>
      <c r="EU29" s="88"/>
      <c r="EV29" s="88"/>
      <c r="EW29" s="88"/>
      <c r="EX29" s="88"/>
      <c r="EY29" s="88"/>
      <c r="EZ29" s="88"/>
      <c r="FA29" s="88"/>
      <c r="FB29" s="88"/>
      <c r="FC29" s="88"/>
      <c r="FD29" s="88"/>
      <c r="FE29" s="88"/>
      <c r="FF29" s="88"/>
      <c r="FG29" s="88"/>
      <c r="FH29" s="88"/>
      <c r="FI29" s="88"/>
      <c r="FJ29" s="88"/>
      <c r="FK29" s="88"/>
      <c r="FL29" s="88"/>
      <c r="FM29" s="88"/>
      <c r="FN29" s="88"/>
      <c r="FO29" s="88"/>
      <c r="FP29" s="88"/>
      <c r="FQ29" s="88"/>
      <c r="FR29" s="88"/>
      <c r="FS29" s="88"/>
      <c r="FT29" s="88"/>
      <c r="FU29" s="89"/>
      <c r="FV29" s="88"/>
      <c r="FW29" s="88"/>
      <c r="FX29" s="88"/>
      <c r="FY29" s="88"/>
      <c r="FZ29" s="88"/>
      <c r="GA29" s="88"/>
      <c r="GB29" s="4"/>
      <c r="GI29" s="1"/>
      <c r="GJ29" s="1"/>
      <c r="GK29" s="1"/>
      <c r="GL29" s="1"/>
      <c r="GM29" s="1"/>
      <c r="GN29" s="1"/>
      <c r="GO29" s="1"/>
      <c r="IT29" s="4"/>
      <c r="IU29" s="4"/>
      <c r="IV29" s="4"/>
      <c r="IW29" s="4"/>
      <c r="IX29" s="4"/>
      <c r="IY29" s="4"/>
      <c r="IZ29" s="4"/>
    </row>
    <row r="30" spans="1:266" x14ac:dyDescent="0.35">
      <c r="A30" s="75"/>
      <c r="B30" s="74"/>
    </row>
    <row r="31" spans="1:266" x14ac:dyDescent="0.35">
      <c r="A31" s="75"/>
      <c r="B31" s="73"/>
    </row>
    <row r="32" spans="1:266" x14ac:dyDescent="0.35">
      <c r="A32" s="75"/>
      <c r="B32" s="73"/>
    </row>
    <row r="33" spans="1:260" x14ac:dyDescent="0.35">
      <c r="A33" s="75"/>
      <c r="B33" s="73"/>
    </row>
    <row r="34" spans="1:260" x14ac:dyDescent="0.35">
      <c r="A34" s="75"/>
      <c r="B34" s="73"/>
    </row>
    <row r="35" spans="1:260" x14ac:dyDescent="0.35">
      <c r="A35" s="75"/>
      <c r="B35" s="73"/>
    </row>
    <row r="36" spans="1:260" x14ac:dyDescent="0.35">
      <c r="A36" s="75"/>
      <c r="B36" s="73"/>
    </row>
    <row r="37" spans="1:260" x14ac:dyDescent="0.35">
      <c r="A37" s="75"/>
      <c r="B37" s="73"/>
    </row>
    <row r="38" spans="1:260" x14ac:dyDescent="0.35">
      <c r="A38" s="75"/>
      <c r="B38" s="73"/>
    </row>
    <row r="39" spans="1:260" x14ac:dyDescent="0.35">
      <c r="A39" s="75"/>
      <c r="B39" s="73"/>
    </row>
    <row r="40" spans="1:260" x14ac:dyDescent="0.35">
      <c r="A40" s="75"/>
      <c r="B40" s="73"/>
    </row>
    <row r="41" spans="1:260" x14ac:dyDescent="0.35">
      <c r="A41" s="75"/>
      <c r="B41" s="73"/>
    </row>
    <row r="42" spans="1:260" x14ac:dyDescent="0.35">
      <c r="A42" s="75"/>
      <c r="B42" s="73"/>
    </row>
    <row r="43" spans="1:260" x14ac:dyDescent="0.35">
      <c r="A43" s="75"/>
      <c r="B43" s="73"/>
    </row>
    <row r="44" spans="1:260" x14ac:dyDescent="0.35">
      <c r="A44" s="75"/>
      <c r="B44" s="73"/>
    </row>
    <row r="45" spans="1:260" x14ac:dyDescent="0.35">
      <c r="A45" s="75"/>
      <c r="B45" s="73"/>
    </row>
    <row r="46" spans="1:260" x14ac:dyDescent="0.35">
      <c r="A46" s="75"/>
      <c r="B46" s="73"/>
    </row>
    <row r="47" spans="1:260" s="75" customFormat="1" x14ac:dyDescent="0.35">
      <c r="B47" s="73"/>
      <c r="GB47" s="76"/>
      <c r="GP47" s="77"/>
      <c r="GQ47" s="77"/>
      <c r="GR47" s="77"/>
      <c r="GS47" s="77"/>
      <c r="GT47" s="77"/>
      <c r="GU47" s="77"/>
      <c r="GV47" s="77"/>
      <c r="GW47" s="77"/>
      <c r="GX47" s="77"/>
      <c r="GY47" s="77"/>
      <c r="GZ47" s="77"/>
      <c r="HA47" s="77"/>
      <c r="HB47" s="77"/>
      <c r="HC47" s="77"/>
      <c r="HD47" s="77"/>
      <c r="HE47" s="77"/>
      <c r="HF47" s="77"/>
      <c r="HG47" s="77"/>
      <c r="HH47" s="77"/>
      <c r="HI47" s="77"/>
      <c r="HJ47" s="77"/>
      <c r="HK47" s="77"/>
      <c r="HL47" s="77"/>
      <c r="HM47" s="77"/>
      <c r="HN47" s="77"/>
      <c r="HO47" s="77"/>
      <c r="HP47" s="77"/>
      <c r="HQ47" s="77"/>
      <c r="HR47" s="77"/>
      <c r="HS47" s="77"/>
      <c r="HT47" s="77"/>
      <c r="HU47" s="77"/>
      <c r="HV47" s="77"/>
      <c r="HW47" s="77"/>
      <c r="HX47" s="77"/>
      <c r="HY47" s="77"/>
      <c r="HZ47" s="77"/>
      <c r="IA47" s="77"/>
      <c r="IB47" s="77"/>
      <c r="IC47" s="77"/>
      <c r="ID47" s="77"/>
      <c r="IE47" s="77"/>
      <c r="IF47" s="77"/>
      <c r="IG47" s="77"/>
      <c r="IH47" s="77"/>
      <c r="II47" s="77"/>
      <c r="IJ47" s="77"/>
      <c r="IK47" s="77"/>
      <c r="IL47" s="77"/>
      <c r="IM47" s="77"/>
      <c r="IN47" s="77"/>
      <c r="IO47" s="77"/>
      <c r="IP47" s="77"/>
      <c r="IQ47" s="77"/>
      <c r="IR47" s="77"/>
      <c r="IS47" s="77"/>
      <c r="IT47" s="77"/>
      <c r="IU47" s="77"/>
      <c r="IV47" s="77"/>
      <c r="IW47" s="77"/>
      <c r="IX47" s="77"/>
      <c r="IY47" s="77"/>
      <c r="IZ47" s="77"/>
    </row>
    <row r="48" spans="1:260" x14ac:dyDescent="0.35">
      <c r="A48" s="75"/>
      <c r="B48" s="73"/>
    </row>
    <row r="49" spans="1:2" x14ac:dyDescent="0.35">
      <c r="A49" s="75"/>
      <c r="B49" s="73"/>
    </row>
    <row r="50" spans="1:2" x14ac:dyDescent="0.35">
      <c r="A50" s="75"/>
      <c r="B50" s="73"/>
    </row>
    <row r="51" spans="1:2" x14ac:dyDescent="0.35">
      <c r="A51" s="75"/>
      <c r="B51" s="73"/>
    </row>
    <row r="52" spans="1:2" x14ac:dyDescent="0.35">
      <c r="A52" s="75"/>
      <c r="B52" s="74"/>
    </row>
    <row r="53" spans="1:2" x14ac:dyDescent="0.35">
      <c r="A53" s="75"/>
      <c r="B53" s="73"/>
    </row>
    <row r="54" spans="1:2" x14ac:dyDescent="0.35">
      <c r="A54" s="75"/>
      <c r="B54" s="73"/>
    </row>
    <row r="55" spans="1:2" x14ac:dyDescent="0.35">
      <c r="A55" s="75"/>
      <c r="B55" s="73"/>
    </row>
    <row r="56" spans="1:2" x14ac:dyDescent="0.35">
      <c r="A56" s="75"/>
      <c r="B56" s="73"/>
    </row>
    <row r="57" spans="1:2" x14ac:dyDescent="0.35">
      <c r="A57" s="75"/>
      <c r="B57" s="73"/>
    </row>
    <row r="58" spans="1:2" x14ac:dyDescent="0.35">
      <c r="A58" s="75"/>
      <c r="B58" s="73"/>
    </row>
    <row r="59" spans="1:2" x14ac:dyDescent="0.35">
      <c r="A59" s="75"/>
      <c r="B59" s="73"/>
    </row>
    <row r="60" spans="1:2" x14ac:dyDescent="0.35">
      <c r="A60" s="75"/>
      <c r="B60" s="73"/>
    </row>
    <row r="74" spans="1:1" x14ac:dyDescent="0.35">
      <c r="A74" s="73"/>
    </row>
    <row r="75" spans="1:1" x14ac:dyDescent="0.35">
      <c r="A75" s="73"/>
    </row>
    <row r="76" spans="1:1" x14ac:dyDescent="0.35">
      <c r="A76" s="73"/>
    </row>
    <row r="77" spans="1:1" x14ac:dyDescent="0.35">
      <c r="A77" s="73"/>
    </row>
    <row r="78" spans="1:1" x14ac:dyDescent="0.35">
      <c r="A78" s="73"/>
    </row>
    <row r="79" spans="1:1" x14ac:dyDescent="0.35">
      <c r="A79" s="73"/>
    </row>
    <row r="80" spans="1:1" x14ac:dyDescent="0.35">
      <c r="A80" s="73"/>
    </row>
    <row r="81" spans="1:1" x14ac:dyDescent="0.35">
      <c r="A81" s="73"/>
    </row>
    <row r="82" spans="1:1" x14ac:dyDescent="0.35">
      <c r="A82" s="73"/>
    </row>
    <row r="83" spans="1:1" x14ac:dyDescent="0.35">
      <c r="A83" s="73"/>
    </row>
    <row r="84" spans="1:1" x14ac:dyDescent="0.35">
      <c r="A84" s="73"/>
    </row>
    <row r="85" spans="1:1" x14ac:dyDescent="0.35">
      <c r="A85" s="73"/>
    </row>
  </sheetData>
  <mergeCells count="39">
    <mergeCell ref="H6:N6"/>
    <mergeCell ref="GO5:JF5"/>
    <mergeCell ref="GA6:GG6"/>
    <mergeCell ref="GH6:GN6"/>
    <mergeCell ref="GO6:GU6"/>
    <mergeCell ref="GV6:HB6"/>
    <mergeCell ref="HC6:HI6"/>
    <mergeCell ref="HJ6:HP6"/>
    <mergeCell ref="HQ6:HW6"/>
    <mergeCell ref="HX6:ID6"/>
    <mergeCell ref="IE6:IK6"/>
    <mergeCell ref="IL6:IR6"/>
    <mergeCell ref="IS6:IY6"/>
    <mergeCell ref="IZ6:JF6"/>
    <mergeCell ref="O6:U6"/>
    <mergeCell ref="V6:AB6"/>
    <mergeCell ref="B6:G6"/>
    <mergeCell ref="ER6:EX6"/>
    <mergeCell ref="EK6:EQ6"/>
    <mergeCell ref="ED6:EJ6"/>
    <mergeCell ref="DW6:EC6"/>
    <mergeCell ref="DP6:DV6"/>
    <mergeCell ref="DI6:DO6"/>
    <mergeCell ref="CU6:DA6"/>
    <mergeCell ref="CN6:CT6"/>
    <mergeCell ref="CG6:CM6"/>
    <mergeCell ref="BZ6:CF6"/>
    <mergeCell ref="BS6:BY6"/>
    <mergeCell ref="BL6:BR6"/>
    <mergeCell ref="BE6:BK6"/>
    <mergeCell ref="AX6:BD6"/>
    <mergeCell ref="AQ6:AW6"/>
    <mergeCell ref="AC6:AI6"/>
    <mergeCell ref="AJ6:AP6"/>
    <mergeCell ref="FT6:FZ6"/>
    <mergeCell ref="EY6:FE6"/>
    <mergeCell ref="FM6:FS6"/>
    <mergeCell ref="FF6:FL6"/>
    <mergeCell ref="DB6:DH6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topLeftCell="A18" zoomScale="60" zoomScaleNormal="60" workbookViewId="0">
      <selection activeCell="J36" sqref="J36"/>
    </sheetView>
  </sheetViews>
  <sheetFormatPr baseColWidth="10" defaultColWidth="10.6640625" defaultRowHeight="13" x14ac:dyDescent="0.3"/>
  <cols>
    <col min="1" max="1" width="10.6640625" style="4"/>
    <col min="2" max="2" width="20" style="80" customWidth="1"/>
    <col min="3" max="3" width="12.6640625" style="81" customWidth="1"/>
    <col min="4" max="4" width="20.5" style="81" customWidth="1"/>
    <col min="5" max="5" width="4.1640625" style="4" customWidth="1"/>
    <col min="6" max="6" width="4.6640625" style="4" customWidth="1"/>
    <col min="7" max="7" width="9.5" style="4" customWidth="1"/>
    <col min="8" max="8" width="12.5" style="4" customWidth="1"/>
    <col min="9" max="9" width="21.33203125" style="4" customWidth="1"/>
    <col min="10" max="10" width="18.33203125" style="4" customWidth="1"/>
    <col min="11" max="11" width="18.1640625" style="4" customWidth="1"/>
    <col min="12" max="12" width="15" style="4" customWidth="1"/>
    <col min="13" max="16384" width="10.6640625" style="4"/>
  </cols>
  <sheetData>
    <row r="1" spans="1:11" x14ac:dyDescent="0.3">
      <c r="A1" s="79" t="s">
        <v>28</v>
      </c>
    </row>
    <row r="2" spans="1:11" s="48" customFormat="1" ht="18.5" x14ac:dyDescent="0.45">
      <c r="A2" s="82" t="s">
        <v>30</v>
      </c>
      <c r="B2" s="83" t="s">
        <v>49</v>
      </c>
      <c r="C2" s="84"/>
      <c r="D2" s="84"/>
    </row>
    <row r="3" spans="1:11" x14ac:dyDescent="0.3">
      <c r="A3" s="79" t="s">
        <v>29</v>
      </c>
    </row>
    <row r="5" spans="1:11" s="25" customFormat="1" ht="73" customHeight="1" x14ac:dyDescent="0.3">
      <c r="A5" s="98"/>
      <c r="B5" s="99" t="s">
        <v>36</v>
      </c>
      <c r="C5" s="100" t="s">
        <v>38</v>
      </c>
      <c r="D5" s="115" t="s">
        <v>39</v>
      </c>
      <c r="E5" s="119"/>
      <c r="F5" s="120"/>
      <c r="G5" s="112"/>
      <c r="H5" s="109" t="s">
        <v>37</v>
      </c>
      <c r="I5" s="109" t="s">
        <v>40</v>
      </c>
      <c r="J5" s="109" t="s">
        <v>41</v>
      </c>
      <c r="K5" s="110" t="s">
        <v>42</v>
      </c>
    </row>
    <row r="6" spans="1:11" s="25" customFormat="1" ht="13" customHeight="1" x14ac:dyDescent="0.3">
      <c r="A6" s="119"/>
      <c r="B6" s="102"/>
      <c r="C6" s="128"/>
      <c r="D6" s="129"/>
      <c r="E6" s="119"/>
      <c r="F6" s="120"/>
      <c r="G6" s="127"/>
      <c r="H6" s="130"/>
      <c r="I6" s="130"/>
      <c r="J6" s="130"/>
      <c r="K6" s="131"/>
    </row>
    <row r="7" spans="1:11" s="25" customFormat="1" ht="13" customHeight="1" x14ac:dyDescent="0.3">
      <c r="A7" s="101">
        <v>43947</v>
      </c>
      <c r="B7" s="102">
        <v>22856</v>
      </c>
      <c r="C7" s="108">
        <v>14202</v>
      </c>
      <c r="D7" s="116">
        <v>8654</v>
      </c>
      <c r="E7" s="119"/>
      <c r="F7" s="120"/>
      <c r="G7" s="101">
        <v>43947</v>
      </c>
      <c r="H7" s="142">
        <v>14202</v>
      </c>
      <c r="I7" s="134">
        <v>3024</v>
      </c>
      <c r="J7" s="94">
        <f t="shared" ref="J7:J12" si="0">H7-I7</f>
        <v>11178</v>
      </c>
      <c r="K7" s="135">
        <v>11678</v>
      </c>
    </row>
    <row r="8" spans="1:11" s="25" customFormat="1" ht="13" customHeight="1" x14ac:dyDescent="0.3">
      <c r="A8" s="101">
        <v>43946</v>
      </c>
      <c r="B8" s="102">
        <v>22614</v>
      </c>
      <c r="C8" s="108">
        <v>14050</v>
      </c>
      <c r="D8" s="116">
        <v>8564</v>
      </c>
      <c r="E8" s="119"/>
      <c r="F8" s="120"/>
      <c r="G8" s="101">
        <v>43946</v>
      </c>
      <c r="H8" s="142">
        <v>14050</v>
      </c>
      <c r="I8" s="134">
        <v>2967</v>
      </c>
      <c r="J8" s="94">
        <f t="shared" si="0"/>
        <v>11083</v>
      </c>
      <c r="K8" s="135">
        <v>11531</v>
      </c>
    </row>
    <row r="9" spans="1:11" s="25" customFormat="1" ht="14" customHeight="1" x14ac:dyDescent="0.3">
      <c r="A9" s="101">
        <v>43945</v>
      </c>
      <c r="B9" s="102">
        <v>22245</v>
      </c>
      <c r="C9" s="108">
        <v>13852</v>
      </c>
      <c r="D9" s="116">
        <v>8393</v>
      </c>
      <c r="E9" s="119"/>
      <c r="F9" s="120"/>
      <c r="G9" s="140">
        <v>43945</v>
      </c>
      <c r="H9" s="141">
        <v>13852</v>
      </c>
      <c r="I9" s="134">
        <v>2782</v>
      </c>
      <c r="J9" s="94">
        <f t="shared" si="0"/>
        <v>11070</v>
      </c>
      <c r="K9" s="135">
        <v>11175</v>
      </c>
    </row>
    <row r="10" spans="1:11" s="25" customFormat="1" ht="14" customHeight="1" x14ac:dyDescent="0.3">
      <c r="A10" s="101">
        <v>43944</v>
      </c>
      <c r="B10" s="102">
        <v>21856</v>
      </c>
      <c r="C10" s="108">
        <v>13547</v>
      </c>
      <c r="D10" s="116">
        <v>8309</v>
      </c>
      <c r="E10" s="119"/>
      <c r="F10" s="120"/>
      <c r="G10" s="140">
        <v>43944</v>
      </c>
      <c r="H10" s="133">
        <v>13547</v>
      </c>
      <c r="I10" s="134">
        <v>2722</v>
      </c>
      <c r="J10" s="94">
        <f t="shared" si="0"/>
        <v>10825</v>
      </c>
      <c r="K10" s="135">
        <v>11031</v>
      </c>
    </row>
    <row r="11" spans="1:11" s="25" customFormat="1" ht="13" customHeight="1" x14ac:dyDescent="0.3">
      <c r="A11" s="101">
        <v>43943</v>
      </c>
      <c r="B11" s="102">
        <v>21340</v>
      </c>
      <c r="C11" s="108">
        <v>13236</v>
      </c>
      <c r="D11" s="116">
        <v>8104</v>
      </c>
      <c r="E11" s="91"/>
      <c r="F11" s="121"/>
      <c r="G11" s="113">
        <v>43943</v>
      </c>
      <c r="H11" s="92">
        <v>13236</v>
      </c>
      <c r="I11" s="111">
        <v>2599</v>
      </c>
      <c r="J11" s="94">
        <f t="shared" si="0"/>
        <v>10637</v>
      </c>
      <c r="K11" s="95">
        <f>D11+I11</f>
        <v>10703</v>
      </c>
    </row>
    <row r="12" spans="1:11" x14ac:dyDescent="0.3">
      <c r="A12" s="101">
        <v>43942</v>
      </c>
      <c r="B12" s="126">
        <v>20796</v>
      </c>
      <c r="C12" s="104">
        <v>12900</v>
      </c>
      <c r="D12" s="117">
        <v>7896</v>
      </c>
      <c r="E12" s="15"/>
      <c r="F12" s="23"/>
      <c r="G12" s="114">
        <v>43942</v>
      </c>
      <c r="H12" s="92">
        <f>C12</f>
        <v>12900</v>
      </c>
      <c r="I12" s="93">
        <v>2508</v>
      </c>
      <c r="J12" s="94">
        <f t="shared" si="0"/>
        <v>10392</v>
      </c>
      <c r="K12" s="95">
        <f>D12+I12</f>
        <v>10404</v>
      </c>
    </row>
    <row r="13" spans="1:11" x14ac:dyDescent="0.3">
      <c r="A13" s="101">
        <v>43941</v>
      </c>
      <c r="B13" s="127">
        <v>20265</v>
      </c>
      <c r="C13" s="104">
        <v>12513</v>
      </c>
      <c r="D13" s="117">
        <v>7752</v>
      </c>
      <c r="E13" s="122"/>
      <c r="F13" s="23"/>
      <c r="G13" s="114">
        <v>43941</v>
      </c>
      <c r="H13" s="92">
        <f t="shared" ref="H13:H26" si="1">C13</f>
        <v>12513</v>
      </c>
      <c r="I13" s="93">
        <v>2459</v>
      </c>
      <c r="J13" s="94">
        <f t="shared" ref="J13:J26" si="2">H13-I13</f>
        <v>10054</v>
      </c>
      <c r="K13" s="95">
        <f t="shared" ref="K13:K26" si="3">D13+I13</f>
        <v>10211</v>
      </c>
    </row>
    <row r="14" spans="1:11" x14ac:dyDescent="0.3">
      <c r="A14" s="101">
        <v>43940</v>
      </c>
      <c r="B14" s="127">
        <v>19718</v>
      </c>
      <c r="C14" s="104">
        <v>12069</v>
      </c>
      <c r="D14" s="117">
        <v>7649</v>
      </c>
      <c r="E14" s="122"/>
      <c r="F14" s="23"/>
      <c r="G14" s="114">
        <v>43940</v>
      </c>
      <c r="H14" s="92">
        <f t="shared" si="1"/>
        <v>12069</v>
      </c>
      <c r="I14" s="93">
        <v>2415</v>
      </c>
      <c r="J14" s="94">
        <f t="shared" si="2"/>
        <v>9654</v>
      </c>
      <c r="K14" s="95">
        <f t="shared" si="3"/>
        <v>10064</v>
      </c>
    </row>
    <row r="15" spans="1:11" x14ac:dyDescent="0.3">
      <c r="A15" s="101">
        <v>43939</v>
      </c>
      <c r="B15" s="127">
        <v>19323</v>
      </c>
      <c r="C15" s="104">
        <v>11842</v>
      </c>
      <c r="D15" s="117">
        <v>7481</v>
      </c>
      <c r="E15" s="122"/>
      <c r="F15" s="23"/>
      <c r="G15" s="114">
        <v>43939</v>
      </c>
      <c r="H15" s="92">
        <f t="shared" si="1"/>
        <v>11842</v>
      </c>
      <c r="I15" s="93">
        <v>2335</v>
      </c>
      <c r="J15" s="94">
        <f t="shared" si="2"/>
        <v>9507</v>
      </c>
      <c r="K15" s="95">
        <f t="shared" si="3"/>
        <v>9816</v>
      </c>
    </row>
    <row r="16" spans="1:11" x14ac:dyDescent="0.3">
      <c r="A16" s="101">
        <v>43938</v>
      </c>
      <c r="B16" s="127">
        <v>18681</v>
      </c>
      <c r="C16" s="104">
        <v>11478</v>
      </c>
      <c r="D16" s="117">
        <v>7203</v>
      </c>
      <c r="E16" s="122"/>
      <c r="F16" s="23"/>
      <c r="G16" s="114">
        <v>43938</v>
      </c>
      <c r="H16" s="92">
        <f t="shared" si="1"/>
        <v>11478</v>
      </c>
      <c r="I16" s="93">
        <v>2196</v>
      </c>
      <c r="J16" s="94">
        <f t="shared" si="2"/>
        <v>9282</v>
      </c>
      <c r="K16" s="95">
        <f t="shared" si="3"/>
        <v>9399</v>
      </c>
    </row>
    <row r="17" spans="1:11" x14ac:dyDescent="0.3">
      <c r="A17" s="101">
        <v>43937</v>
      </c>
      <c r="B17" s="127">
        <v>17920</v>
      </c>
      <c r="C17" s="104">
        <v>11060</v>
      </c>
      <c r="D17" s="117">
        <v>6860</v>
      </c>
      <c r="E17" s="122"/>
      <c r="F17" s="23"/>
      <c r="G17" s="114">
        <v>43937</v>
      </c>
      <c r="H17" s="92">
        <f t="shared" si="1"/>
        <v>11060</v>
      </c>
      <c r="I17" s="93">
        <v>2065</v>
      </c>
      <c r="J17" s="94">
        <f t="shared" si="2"/>
        <v>8995</v>
      </c>
      <c r="K17" s="95">
        <f t="shared" si="3"/>
        <v>8925</v>
      </c>
    </row>
    <row r="18" spans="1:11" x14ac:dyDescent="0.3">
      <c r="A18" s="101">
        <v>43936</v>
      </c>
      <c r="B18" s="127">
        <v>17167</v>
      </c>
      <c r="C18" s="104">
        <v>10643</v>
      </c>
      <c r="D18" s="117">
        <v>6524</v>
      </c>
      <c r="E18" s="122"/>
      <c r="F18" s="23"/>
      <c r="G18" s="114">
        <v>43936</v>
      </c>
      <c r="H18" s="92">
        <f t="shared" si="1"/>
        <v>10643</v>
      </c>
      <c r="I18" s="93">
        <v>1955</v>
      </c>
      <c r="J18" s="94">
        <f t="shared" si="2"/>
        <v>8688</v>
      </c>
      <c r="K18" s="95">
        <f t="shared" si="3"/>
        <v>8479</v>
      </c>
    </row>
    <row r="19" spans="1:11" x14ac:dyDescent="0.3">
      <c r="A19" s="101">
        <v>43935</v>
      </c>
      <c r="B19" s="127">
        <v>15729</v>
      </c>
      <c r="C19" s="104">
        <v>10129</v>
      </c>
      <c r="D19" s="117">
        <v>5600</v>
      </c>
      <c r="E19" s="122"/>
      <c r="F19" s="23"/>
      <c r="G19" s="114">
        <v>43935</v>
      </c>
      <c r="H19" s="92">
        <f t="shared" si="1"/>
        <v>10129</v>
      </c>
      <c r="I19" s="93">
        <v>1499</v>
      </c>
      <c r="J19" s="94">
        <f t="shared" si="2"/>
        <v>8630</v>
      </c>
      <c r="K19" s="95">
        <f t="shared" si="3"/>
        <v>7099</v>
      </c>
    </row>
    <row r="20" spans="1:11" x14ac:dyDescent="0.3">
      <c r="A20" s="101">
        <v>43934</v>
      </c>
      <c r="B20" s="127">
        <v>14967</v>
      </c>
      <c r="C20" s="104">
        <v>9588</v>
      </c>
      <c r="D20" s="117">
        <v>5379</v>
      </c>
      <c r="E20" s="122"/>
      <c r="F20" s="23"/>
      <c r="G20" s="114">
        <v>43934</v>
      </c>
      <c r="H20" s="92">
        <f t="shared" si="1"/>
        <v>9588</v>
      </c>
      <c r="I20" s="93">
        <v>1442</v>
      </c>
      <c r="J20" s="94">
        <f t="shared" si="2"/>
        <v>8146</v>
      </c>
      <c r="K20" s="95">
        <f t="shared" si="3"/>
        <v>6821</v>
      </c>
    </row>
    <row r="21" spans="1:11" x14ac:dyDescent="0.3">
      <c r="A21" s="101">
        <v>43933</v>
      </c>
      <c r="B21" s="127">
        <v>14393</v>
      </c>
      <c r="C21" s="104">
        <v>9253</v>
      </c>
      <c r="D21" s="117">
        <v>5140</v>
      </c>
      <c r="E21" s="122"/>
      <c r="F21" s="23"/>
      <c r="G21" s="114">
        <v>43933</v>
      </c>
      <c r="H21" s="92">
        <f t="shared" si="1"/>
        <v>9253</v>
      </c>
      <c r="I21" s="93">
        <v>1353</v>
      </c>
      <c r="J21" s="94">
        <f t="shared" si="2"/>
        <v>7900</v>
      </c>
      <c r="K21" s="95">
        <f t="shared" si="3"/>
        <v>6493</v>
      </c>
    </row>
    <row r="22" spans="1:11" x14ac:dyDescent="0.3">
      <c r="A22" s="101">
        <v>43932</v>
      </c>
      <c r="B22" s="127">
        <v>13832</v>
      </c>
      <c r="C22" s="104">
        <v>8943</v>
      </c>
      <c r="D22" s="117">
        <v>4889</v>
      </c>
      <c r="E22" s="122"/>
      <c r="F22" s="23"/>
      <c r="G22" s="114">
        <v>43932</v>
      </c>
      <c r="H22" s="92">
        <f t="shared" si="1"/>
        <v>8943</v>
      </c>
      <c r="I22" s="93">
        <v>1288</v>
      </c>
      <c r="J22" s="94">
        <f t="shared" si="2"/>
        <v>7655</v>
      </c>
      <c r="K22" s="95">
        <f t="shared" si="3"/>
        <v>6177</v>
      </c>
    </row>
    <row r="23" spans="1:11" x14ac:dyDescent="0.3">
      <c r="A23" s="101">
        <v>43931</v>
      </c>
      <c r="B23" s="127">
        <v>13197</v>
      </c>
      <c r="C23" s="104">
        <v>8598</v>
      </c>
      <c r="D23" s="117">
        <v>4599</v>
      </c>
      <c r="E23" s="122"/>
      <c r="F23" s="23"/>
      <c r="G23" s="114">
        <v>43931</v>
      </c>
      <c r="H23" s="92">
        <f t="shared" si="1"/>
        <v>8598</v>
      </c>
      <c r="I23" s="93">
        <v>1210</v>
      </c>
      <c r="J23" s="94">
        <f t="shared" si="2"/>
        <v>7388</v>
      </c>
      <c r="K23" s="95">
        <f t="shared" si="3"/>
        <v>5809</v>
      </c>
    </row>
    <row r="24" spans="1:11" x14ac:dyDescent="0.3">
      <c r="A24" s="101">
        <v>43930</v>
      </c>
      <c r="B24" s="127">
        <v>12210</v>
      </c>
      <c r="C24" s="104">
        <v>8044</v>
      </c>
      <c r="D24" s="117">
        <v>4166</v>
      </c>
      <c r="E24" s="122"/>
      <c r="F24" s="23"/>
      <c r="G24" s="114">
        <v>43930</v>
      </c>
      <c r="H24" s="92">
        <f t="shared" si="1"/>
        <v>8044</v>
      </c>
      <c r="I24" s="93">
        <v>1075</v>
      </c>
      <c r="J24" s="94">
        <f t="shared" si="2"/>
        <v>6969</v>
      </c>
      <c r="K24" s="95">
        <f t="shared" si="3"/>
        <v>5241</v>
      </c>
    </row>
    <row r="25" spans="1:11" x14ac:dyDescent="0.3">
      <c r="A25" s="101">
        <v>43929</v>
      </c>
      <c r="B25" s="127">
        <v>10869</v>
      </c>
      <c r="C25" s="104">
        <v>7632</v>
      </c>
      <c r="D25" s="117">
        <v>3237</v>
      </c>
      <c r="E25" s="122"/>
      <c r="F25" s="23"/>
      <c r="G25" s="114">
        <v>43929</v>
      </c>
      <c r="H25" s="92">
        <f t="shared" si="1"/>
        <v>7632</v>
      </c>
      <c r="I25" s="93">
        <v>810</v>
      </c>
      <c r="J25" s="94">
        <f t="shared" si="2"/>
        <v>6822</v>
      </c>
      <c r="K25" s="95">
        <f t="shared" si="3"/>
        <v>4047</v>
      </c>
    </row>
    <row r="26" spans="1:11" x14ac:dyDescent="0.3">
      <c r="A26" s="101">
        <v>43928</v>
      </c>
      <c r="B26" s="127">
        <v>10328</v>
      </c>
      <c r="C26" s="104">
        <v>7091</v>
      </c>
      <c r="D26" s="117">
        <v>3237</v>
      </c>
      <c r="E26" s="122"/>
      <c r="F26" s="23"/>
      <c r="G26" s="123">
        <v>43928</v>
      </c>
      <c r="H26" s="124">
        <f t="shared" si="1"/>
        <v>7091</v>
      </c>
      <c r="I26" s="96">
        <v>810</v>
      </c>
      <c r="J26" s="125">
        <f t="shared" si="2"/>
        <v>6281</v>
      </c>
      <c r="K26" s="97">
        <f t="shared" si="3"/>
        <v>4047</v>
      </c>
    </row>
    <row r="27" spans="1:11" x14ac:dyDescent="0.3">
      <c r="A27" s="101">
        <v>43927</v>
      </c>
      <c r="B27" s="103"/>
      <c r="C27" s="104">
        <v>6494</v>
      </c>
      <c r="D27" s="117"/>
      <c r="E27" s="15"/>
      <c r="F27" s="17"/>
      <c r="G27" s="3"/>
      <c r="H27" s="3"/>
      <c r="I27" s="3"/>
      <c r="J27" s="3"/>
      <c r="K27" s="3"/>
    </row>
    <row r="28" spans="1:11" x14ac:dyDescent="0.3">
      <c r="A28" s="101">
        <v>43926</v>
      </c>
      <c r="B28" s="103"/>
      <c r="C28" s="104">
        <v>5889</v>
      </c>
      <c r="D28" s="117"/>
      <c r="E28" s="15"/>
      <c r="F28" s="17"/>
      <c r="G28" s="17"/>
      <c r="H28" s="17"/>
      <c r="I28" s="17"/>
      <c r="J28" s="17"/>
      <c r="K28" s="17"/>
    </row>
    <row r="29" spans="1:11" x14ac:dyDescent="0.3">
      <c r="A29" s="101">
        <v>43925</v>
      </c>
      <c r="B29" s="103"/>
      <c r="C29" s="104">
        <v>5532</v>
      </c>
      <c r="D29" s="117"/>
      <c r="E29" s="15"/>
      <c r="F29" s="17"/>
      <c r="G29" s="17"/>
      <c r="H29" s="17"/>
      <c r="I29" s="17"/>
      <c r="J29" s="17"/>
      <c r="K29" s="17"/>
    </row>
    <row r="30" spans="1:11" x14ac:dyDescent="0.3">
      <c r="A30" s="101">
        <v>43924</v>
      </c>
      <c r="B30" s="103"/>
      <c r="C30" s="104">
        <v>5091</v>
      </c>
      <c r="D30" s="117"/>
      <c r="E30" s="15"/>
      <c r="F30" s="17"/>
      <c r="G30" s="17"/>
      <c r="H30" s="17"/>
      <c r="I30" s="17"/>
      <c r="J30" s="17"/>
      <c r="K30" s="17"/>
    </row>
    <row r="31" spans="1:11" x14ac:dyDescent="0.3">
      <c r="A31" s="101">
        <v>43923</v>
      </c>
      <c r="B31" s="103"/>
      <c r="C31" s="104">
        <v>4503</v>
      </c>
      <c r="D31" s="117"/>
      <c r="E31" s="15"/>
      <c r="F31" s="17"/>
      <c r="G31" s="17"/>
      <c r="H31" s="17"/>
      <c r="I31" s="17"/>
      <c r="J31" s="17"/>
      <c r="K31" s="17"/>
    </row>
    <row r="32" spans="1:11" x14ac:dyDescent="0.3">
      <c r="A32" s="101">
        <v>43922</v>
      </c>
      <c r="B32" s="103"/>
      <c r="C32" s="104">
        <v>4032</v>
      </c>
      <c r="D32" s="117"/>
      <c r="E32" s="15"/>
      <c r="F32" s="17"/>
      <c r="G32" s="17"/>
      <c r="H32" s="17"/>
      <c r="I32" s="17"/>
      <c r="J32" s="17"/>
      <c r="K32" s="17"/>
    </row>
    <row r="33" spans="1:11" x14ac:dyDescent="0.3">
      <c r="A33" s="101">
        <v>43921</v>
      </c>
      <c r="B33" s="103"/>
      <c r="C33" s="104">
        <v>3523</v>
      </c>
      <c r="D33" s="117"/>
      <c r="E33" s="15"/>
      <c r="F33" s="17"/>
      <c r="G33" s="17"/>
      <c r="H33" s="17"/>
      <c r="I33" s="17"/>
      <c r="J33" s="17"/>
      <c r="K33" s="17"/>
    </row>
    <row r="34" spans="1:11" x14ac:dyDescent="0.3">
      <c r="A34" s="101">
        <v>43920</v>
      </c>
      <c r="B34" s="103"/>
      <c r="C34" s="104">
        <v>3024</v>
      </c>
      <c r="D34" s="117"/>
      <c r="E34" s="15"/>
      <c r="F34" s="17"/>
      <c r="G34" s="17"/>
      <c r="H34" s="17"/>
      <c r="I34" s="17"/>
      <c r="J34" s="17"/>
      <c r="K34" s="17"/>
    </row>
    <row r="35" spans="1:11" x14ac:dyDescent="0.3">
      <c r="A35" s="101">
        <v>43919</v>
      </c>
      <c r="B35" s="103"/>
      <c r="C35" s="104">
        <v>2606</v>
      </c>
      <c r="D35" s="117"/>
      <c r="E35" s="15"/>
      <c r="F35" s="17"/>
      <c r="G35" s="17"/>
      <c r="H35" s="17"/>
      <c r="I35" s="17"/>
      <c r="J35" s="17"/>
      <c r="K35" s="17"/>
    </row>
    <row r="36" spans="1:11" x14ac:dyDescent="0.3">
      <c r="A36" s="101">
        <v>43918</v>
      </c>
      <c r="B36" s="103"/>
      <c r="C36" s="104">
        <v>2314</v>
      </c>
      <c r="D36" s="117"/>
      <c r="E36" s="15"/>
      <c r="F36" s="17"/>
      <c r="G36" s="17"/>
      <c r="H36" s="17"/>
      <c r="I36" s="17"/>
      <c r="J36" s="17"/>
      <c r="K36" s="17"/>
    </row>
    <row r="37" spans="1:11" x14ac:dyDescent="0.3">
      <c r="A37" s="101">
        <v>43917</v>
      </c>
      <c r="B37" s="103"/>
      <c r="C37" s="104">
        <v>1994</v>
      </c>
      <c r="D37" s="117"/>
      <c r="E37" s="15"/>
      <c r="F37" s="17"/>
      <c r="G37" s="17"/>
      <c r="H37" s="17"/>
      <c r="I37" s="17"/>
      <c r="J37" s="17"/>
      <c r="K37" s="17"/>
    </row>
    <row r="38" spans="1:11" x14ac:dyDescent="0.3">
      <c r="A38" s="101">
        <v>43916</v>
      </c>
      <c r="B38" s="103"/>
      <c r="C38" s="104">
        <v>1695</v>
      </c>
      <c r="D38" s="117"/>
      <c r="E38" s="15"/>
      <c r="F38" s="17"/>
      <c r="G38" s="17"/>
      <c r="H38" s="17"/>
      <c r="I38" s="17"/>
      <c r="J38" s="17"/>
      <c r="K38" s="17"/>
    </row>
    <row r="39" spans="1:11" x14ac:dyDescent="0.3">
      <c r="A39" s="101">
        <v>43915</v>
      </c>
      <c r="B39" s="103"/>
      <c r="C39" s="104">
        <v>1388</v>
      </c>
      <c r="D39" s="117"/>
      <c r="E39" s="15"/>
      <c r="F39" s="17"/>
      <c r="G39" s="17"/>
      <c r="H39" s="17"/>
      <c r="I39" s="17"/>
      <c r="J39" s="17"/>
      <c r="K39" s="17"/>
    </row>
    <row r="40" spans="1:11" x14ac:dyDescent="0.3">
      <c r="A40" s="101">
        <v>43914</v>
      </c>
      <c r="B40" s="103"/>
      <c r="C40" s="104">
        <v>1100</v>
      </c>
      <c r="D40" s="117"/>
      <c r="E40" s="15"/>
      <c r="F40" s="17"/>
      <c r="G40" s="17"/>
      <c r="H40" s="17"/>
      <c r="I40" s="17"/>
      <c r="J40" s="17"/>
      <c r="K40" s="17"/>
    </row>
    <row r="41" spans="1:11" x14ac:dyDescent="0.3">
      <c r="A41" s="101">
        <v>43913</v>
      </c>
      <c r="B41" s="103"/>
      <c r="C41" s="104">
        <v>860</v>
      </c>
      <c r="D41" s="117"/>
      <c r="E41" s="15"/>
      <c r="F41" s="17"/>
      <c r="G41" s="17"/>
      <c r="H41" s="17"/>
      <c r="I41" s="17"/>
      <c r="J41" s="17"/>
      <c r="K41" s="17"/>
    </row>
    <row r="42" spans="1:11" x14ac:dyDescent="0.3">
      <c r="A42" s="101">
        <v>43912</v>
      </c>
      <c r="B42" s="103"/>
      <c r="C42" s="104">
        <v>674</v>
      </c>
      <c r="D42" s="117"/>
      <c r="E42" s="15"/>
      <c r="F42" s="17"/>
      <c r="G42" s="17"/>
      <c r="H42" s="17"/>
      <c r="I42" s="17"/>
      <c r="J42" s="17"/>
      <c r="K42" s="17"/>
    </row>
    <row r="43" spans="1:11" x14ac:dyDescent="0.3">
      <c r="A43" s="101">
        <v>43911</v>
      </c>
      <c r="B43" s="103"/>
      <c r="C43" s="104">
        <v>562</v>
      </c>
      <c r="D43" s="117"/>
      <c r="E43" s="15"/>
      <c r="F43" s="17"/>
      <c r="G43" s="17"/>
      <c r="H43" s="17"/>
      <c r="I43" s="17"/>
      <c r="J43" s="17"/>
      <c r="K43" s="17"/>
    </row>
    <row r="44" spans="1:11" x14ac:dyDescent="0.3">
      <c r="A44" s="105"/>
      <c r="B44" s="106"/>
      <c r="C44" s="107"/>
      <c r="D44" s="118"/>
      <c r="E44" s="15"/>
      <c r="F44" s="17"/>
      <c r="G44" s="17"/>
      <c r="H44" s="17"/>
      <c r="I44" s="17"/>
      <c r="J44" s="17"/>
      <c r="K44" s="17"/>
    </row>
    <row r="45" spans="1:11" x14ac:dyDescent="0.3">
      <c r="A45" s="4" t="s">
        <v>43</v>
      </c>
    </row>
    <row r="46" spans="1:11" x14ac:dyDescent="0.3">
      <c r="A46" s="4" t="s">
        <v>44</v>
      </c>
    </row>
    <row r="47" spans="1:11" x14ac:dyDescent="0.3">
      <c r="A47" s="4" t="s">
        <v>45</v>
      </c>
    </row>
    <row r="48" spans="1:11" x14ac:dyDescent="0.3">
      <c r="A48" s="4" t="s">
        <v>46</v>
      </c>
    </row>
    <row r="49" spans="1:1" x14ac:dyDescent="0.3">
      <c r="A49" s="4" t="s">
        <v>47</v>
      </c>
    </row>
    <row r="50" spans="1:1" x14ac:dyDescent="0.3">
      <c r="A50" s="4" t="s">
        <v>48</v>
      </c>
    </row>
    <row r="52" spans="1:1" x14ac:dyDescent="0.3">
      <c r="A52" s="25" t="s">
        <v>27</v>
      </c>
    </row>
    <row r="53" spans="1:1" x14ac:dyDescent="0.3">
      <c r="A53" s="4" t="s">
        <v>52</v>
      </c>
    </row>
    <row r="54" spans="1:1" x14ac:dyDescent="0.3">
      <c r="A54" s="4" t="s">
        <v>23</v>
      </c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Metadata</vt:lpstr>
      <vt:lpstr>SpF_by age and sex_HospitalData</vt:lpstr>
      <vt:lpstr>SpF_DailyTotal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2020-03-24T16:18:29Z</dcterms:created>
  <dcterms:modified xsi:type="dcterms:W3CDTF">2020-04-26T18:52:04Z</dcterms:modified>
</cp:coreProperties>
</file>